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1506bea0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349f85165374ea7"/>
    <x:sheet xmlns:r="http://schemas.openxmlformats.org/officeDocument/2006/relationships" name="Audit Results" sheetId="2" r:id="R9e2f0ab51a0b4de5"/>
    <x:sheet xmlns:r="http://schemas.openxmlformats.org/officeDocument/2006/relationships" name="Dashboard" sheetId="3" r:id="Rd86893c2d8724653"/>
    <x:sheet xmlns:r="http://schemas.openxmlformats.org/officeDocument/2006/relationships" name="Reference Data" sheetId="4" r:id="R453e0f02c0b2484c"/>
    <x:sheet xmlns:r="http://schemas.openxmlformats.org/officeDocument/2006/relationships" name="Revision History" sheetId="5" r:id="R8e3ab6c610c140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f5040b4dd4a53" /><Relationship Type="http://schemas.openxmlformats.org/officeDocument/2006/relationships/theme" Target="/xl/theme/theme1.xml" Id="R04dbf876dbc84e41" /><Relationship Type="http://schemas.openxmlformats.org/officeDocument/2006/relationships/sharedStrings" Target="/xl/sharedStrings.xml" Id="R48c352b49eeb4320" /><Relationship Type="http://schemas.openxmlformats.org/officeDocument/2006/relationships/worksheet" Target="/xl/worksheets/sheet1.xml" Id="Rf349f85165374ea7" /><Relationship Type="http://schemas.openxmlformats.org/officeDocument/2006/relationships/worksheet" Target="/xl/worksheets/sheet2.xml" Id="R9e2f0ab51a0b4de5" /><Relationship Type="http://schemas.openxmlformats.org/officeDocument/2006/relationships/worksheet" Target="/xl/worksheets/sheet3.xml" Id="Rd86893c2d8724653" /><Relationship Type="http://schemas.openxmlformats.org/officeDocument/2006/relationships/worksheet" Target="/xl/worksheets/sheet4.xml" Id="R453e0f02c0b2484c" /><Relationship Type="http://schemas.openxmlformats.org/officeDocument/2006/relationships/worksheet" Target="/xl/worksheets/sheet5.xml" Id="R8e3ab6c610c1403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088ae6d746444f3" /><Relationship Type="http://schemas.openxmlformats.org/officeDocument/2006/relationships/chart" Target="/xl/drawings/charts/chart2.xml" Id="Rb56daa3b1c454748" /><Relationship Type="http://schemas.openxmlformats.org/officeDocument/2006/relationships/chart" Target="/xl/drawings/charts/chart3.xml" Id="R7639bb73419b44b4" /><Relationship Type="http://schemas.openxmlformats.org/officeDocument/2006/relationships/chart" Target="/xl/drawings/charts/chart4.xml" Id="R1dac4efcd8234d6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Results by Type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Nonconformities by Clause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NC Count</c:v>
          </c:tx>
          <c:cat>
            <c:strRef>
              <c:f>'Dashboard'!$G$6:$G$12</c:f>
              <c:strCache>
                <c:ptCount val="0"/>
              </c:strCache>
            </c:strRef>
          </c:cat>
          <c:val>
            <c:numRef>
              <c:f>'Dashboard'!$H$6:$H$12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'Dashboard'!$J$6:$J$9</c:f>
              <c:strCache>
                <c:ptCount val="0"/>
              </c:strCache>
            </c:strRef>
          </c:cat>
          <c:val>
            <c:numRef>
              <c:f>'Dashboard'!$K$6:$K$9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Ageing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'Dashboard'!$M$6:$M$9</c:f>
              <c:strCache>
                <c:ptCount val="0"/>
              </c:strCache>
            </c:strRef>
          </c:cat>
          <c:val>
            <c:numRef>
              <c:f>'Dashboard'!$N$6:$N$9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6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88ae6d746444f3"/>
        </a:graphicData>
      </a:graphic>
    </xdr:graphicFrame>
    <xdr:clientData/>
  </xdr:twoCellAnchor>
  <xdr:twoCellAnchor>
    <xdr:from>
      <xdr:col>6</xdr:col>
      <xdr:colOff>0</xdr:colOff>
      <xdr:row>15</xdr:row>
      <xdr:rowOff>0</xdr:rowOff>
    </xdr:from>
    <xdr:to>
      <xdr:col>12</xdr:col>
      <xdr:colOff>0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56daa3b1c454748"/>
        </a:graphicData>
      </a:graphic>
    </xdr:graphicFrame>
    <xdr:clientData/>
  </xdr:twoCellAnchor>
  <xdr:twoCellAnchor>
    <xdr:from>
      <xdr:col>12</xdr:col>
      <xdr:colOff>0</xdr:colOff>
      <xdr:row>15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39bb73419b44b4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6</xdr:col>
      <xdr:colOff>0</xdr:colOff>
      <xdr:row>46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dac4efcd8234d6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AuditResultsTable" displayName="InternalAuditResultsTable" ref="A5:Q255" headerRowCount="1" totalsRowCount="0" totalsRowShown="0">
  <x:tableColumns count="17">
    <x:tableColumn id="1" name="Record ID"/>
    <x:tableColumn id="2" name="Audit Date"/>
    <x:tableColumn id="3" name="Audit Ref."/>
    <x:tableColumn id="4" name="Process / Department"/>
    <x:tableColumn id="5" name="Clause"/>
    <x:tableColumn id="6" name="Result Type"/>
    <x:tableColumn id="7" name="Finding / Evidence Summary"/>
    <x:tableColumn id="8" name="Priority"/>
    <x:tableColumn id="9" name="Action Owner"/>
    <x:tableColumn id="10" name="Due Date"/>
    <x:tableColumn id="11" name="Action Status"/>
    <x:tableColumn id="12" name="Closure Date"/>
    <x:tableColumn id="13" name="Days Open"/>
    <x:tableColumn id="14" name="Schedule Flag"/>
    <x:tableColumn id="15" name="Ageing Bucket"/>
    <x:tableColumn id="16" name="Lead Auditor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533f813a5cc46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7ddf8b240a045d4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Internal Audit Results - Automated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QMS-RPT-001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record internal audit results and automatically summarize finding type, clause distribution, action status and ageing. Enter one audit result/finding per row. Charts update from the formulas in the Dashboard.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Record each result or finding as one row in the Audit Results sheet.</x:v>
      </x:c>
    </x:row>
    <x:row r="11">
      <x:c r="A11" s="41" t="str">
        <x:v>2</x:v>
      </x:c>
      <x:c r="B11" s="30" t="str">
        <x:v>Use the Result Type dropdown consistently: Conforming, OFI, Minor NC or Major NC.</x:v>
      </x:c>
    </x:row>
    <x:row r="12">
      <x:c r="A12" s="41" t="str">
        <x:v>3</x:v>
      </x:c>
      <x:c r="B12" s="30" t="str">
        <x:v>For findings requiring action, assign owner, due date and action status.</x:v>
      </x:c>
    </x:row>
    <x:row r="13">
      <x:c r="A13" s="41" t="str">
        <x:v>4</x:v>
      </x:c>
      <x:c r="B13" s="30" t="str">
        <x:v>Days Open, Schedule Flag and Ageing Bucket calculate automatically.</x:v>
      </x:c>
    </x:row>
    <x:row r="14">
      <x:c r="A14" s="41" t="str">
        <x:v>5</x:v>
      </x:c>
      <x:c r="B14" s="30" t="str">
        <x:v>Use the Dashboard to review finding distribution, clause trends, action status and ageing.</x:v>
      </x:c>
    </x:row>
    <x:row r="15">
      <x:c r="A15" s="41" t="str">
        <x:v>6</x:v>
      </x:c>
      <x:c r="B15" s="30" t="str">
        <x:v>Do not treat dashboard counts as a substitute for reading the underlying audit evidence.</x:v>
      </x:c>
    </x:row>
    <x:row r="16">
      <x:c r="A16" s="41" t="str">
        <x:v>7</x:v>
      </x:c>
      <x:c r="B16" s="30" t="str">
        <x:v>Delete unused rows if desired; formulas and charts are designed for the prepared data range.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15" hidden="0" customWidth="1"/>
    <x:col min="4" max="4" width="24" hidden="0" customWidth="1"/>
    <x:col min="5" max="5" width="10" hidden="0" customWidth="1"/>
    <x:col min="6" max="6" width="15" hidden="0" customWidth="1"/>
    <x:col min="7" max="7" width="40" hidden="0" customWidth="1"/>
    <x:col min="8" max="8" width="11" hidden="0" customWidth="1"/>
    <x:col min="9" max="9" width="18" hidden="0" customWidth="1"/>
    <x:col min="10" max="10" width="13" hidden="0" customWidth="1"/>
    <x:col min="11" max="11" width="15" hidden="0" customWidth="1"/>
    <x:col min="12" max="12" width="13" hidden="0" customWidth="1"/>
    <x:col min="13" max="13" width="11" hidden="0" customWidth="1"/>
    <x:col min="14" max="14" width="14" hidden="0" customWidth="1"/>
    <x:col min="15" max="15" width="15" hidden="0" customWidth="1"/>
    <x:col min="16" max="16" width="18" hidden="0" customWidth="1"/>
    <x:col min="17" max="17" width="24" hidden="0" customWidth="1"/>
  </x:cols>
  <x:sheetData>
    <x:row r="1" ht="26" customHeight="1">
      <x:c r="A1" s="5" t="str">
        <x:v>Internal Audit Results - Data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QMS-RPT-001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Record ID</x:v>
      </x:c>
      <x:c r="B5" s="22" t="str">
        <x:v>Audit Date</x:v>
      </x:c>
      <x:c r="C5" s="22" t="str">
        <x:v>Audit Ref.</x:v>
      </x:c>
      <x:c r="D5" s="22" t="str">
        <x:v>Process / Department</x:v>
      </x:c>
      <x:c r="E5" s="22" t="str">
        <x:v>Clause</x:v>
      </x:c>
      <x:c r="F5" s="22" t="str">
        <x:v>Result Type</x:v>
      </x:c>
      <x:c r="G5" s="22" t="str">
        <x:v>Finding / Evidence Summary</x:v>
      </x:c>
      <x:c r="H5" s="22" t="str">
        <x:v>Priority</x:v>
      </x:c>
      <x:c r="I5" s="22" t="str">
        <x:v>Action Owner</x:v>
      </x:c>
      <x:c r="J5" s="22" t="str">
        <x:v>Due Date</x:v>
      </x:c>
      <x:c r="K5" s="22" t="str">
        <x:v>Action Status</x:v>
      </x:c>
      <x:c r="L5" s="22" t="str">
        <x:v>Closure Date</x:v>
      </x:c>
      <x:c r="M5" s="22" t="str">
        <x:v>Days Open</x:v>
      </x:c>
      <x:c r="N5" s="22" t="str">
        <x:v>Schedule Flag</x:v>
      </x:c>
      <x:c r="O5" s="22" t="str">
        <x:v>Ageing Bucket</x:v>
      </x:c>
      <x:c r="P5" s="22" t="str">
        <x:v>Lead Auditor</x:v>
      </x:c>
      <x:c r="Q5" s="22" t="str">
        <x:v>Notes</x:v>
      </x:c>
    </x:row>
    <x:row r="6">
      <x:c r="A6" s="30" t="str">
        <x:v>IAR-001</x:v>
      </x:c>
      <x:c r="B6" s="44"/>
      <x:c r="C6" s="30" t="str"/>
      <x:c r="D6" s="30" t="str"/>
      <x:c r="E6" s="30" t="str"/>
      <x:c r="F6" s="30"/>
      <x:c r="G6" s="30" t="str"/>
      <x:c r="H6" s="30"/>
      <x:c r="I6" s="30" t="str"/>
      <x:c r="J6" s="44"/>
      <x:c r="K6" s="30"/>
      <x:c r="L6" s="44"/>
      <x:c r="M6" s="30" t="str">
        <x:f>IF(OR(B6="",K6="No Action"),"",IF(AND(K6="Closed",L6&lt;&gt;""),L6-B6,TODAY()-B6))</x:f>
      </x:c>
      <x:c r="N6" s="30" t="str">
        <x:f>IF(K6="No Action","No Action",IF(K6="Closed","Closed",IF(J6="","",IF(J6&lt;TODAY(),"Overdue",IF(J6-TODAY()&lt;=7,"Due Soon","On Track")))))</x:f>
      </x:c>
      <x:c r="O6" s="30" t="str">
        <x:f>IF(M6="","",IF(M6&lt;=30,"0-30 days",IF(M6&lt;=60,"31-60 days",IF(M6&lt;=90,"61-90 days","&gt;90 days"))))</x:f>
      </x:c>
      <x:c r="P6" s="30" t="str"/>
      <x:c r="Q6" s="30" t="str"/>
    </x:row>
    <x:row r="7">
      <x:c r="A7" s="30" t="str">
        <x:v>IAR-002</x:v>
      </x:c>
      <x:c r="B7" s="44"/>
      <x:c r="C7" s="30" t="str"/>
      <x:c r="D7" s="30" t="str"/>
      <x:c r="E7" s="30" t="str"/>
      <x:c r="F7" s="30"/>
      <x:c r="G7" s="30" t="str"/>
      <x:c r="H7" s="30"/>
      <x:c r="I7" s="30" t="str"/>
      <x:c r="J7" s="44"/>
      <x:c r="K7" s="30"/>
      <x:c r="L7" s="44"/>
      <x:c r="M7" s="30" t="str">
        <x:f>IF(OR(B7="",K7="No Action"),"",IF(AND(K7="Closed",L7&lt;&gt;""),L7-B7,TODAY()-B7))</x:f>
      </x:c>
      <x:c r="N7" s="30" t="str">
        <x:f>IF(K7="No Action","No Action",IF(K7="Closed","Closed",IF(J7="","",IF(J7&lt;TODAY(),"Overdue",IF(J7-TODAY()&lt;=7,"Due Soon","On Track")))))</x:f>
      </x:c>
      <x:c r="O7" s="30" t="str">
        <x:f>IF(M7="","",IF(M7&lt;=30,"0-30 days",IF(M7&lt;=60,"31-60 days",IF(M7&lt;=90,"61-90 days","&gt;90 days"))))</x:f>
      </x:c>
      <x:c r="P7" s="30" t="str"/>
      <x:c r="Q7" s="30" t="str"/>
    </x:row>
    <x:row r="8">
      <x:c r="A8" s="30" t="str">
        <x:v>IAR-003</x:v>
      </x:c>
      <x:c r="B8" s="44"/>
      <x:c r="C8" s="30" t="str"/>
      <x:c r="D8" s="30" t="str"/>
      <x:c r="E8" s="30" t="str"/>
      <x:c r="F8" s="30"/>
      <x:c r="G8" s="30" t="str"/>
      <x:c r="H8" s="30"/>
      <x:c r="I8" s="30" t="str"/>
      <x:c r="J8" s="44"/>
      <x:c r="K8" s="30"/>
      <x:c r="L8" s="44"/>
      <x:c r="M8" s="30" t="str">
        <x:f>IF(OR(B8="",K8="No Action"),"",IF(AND(K8="Closed",L8&lt;&gt;""),L8-B8,TODAY()-B8))</x:f>
      </x:c>
      <x:c r="N8" s="30" t="str">
        <x:f>IF(K8="No Action","No Action",IF(K8="Closed","Closed",IF(J8="","",IF(J8&lt;TODAY(),"Overdue",IF(J8-TODAY()&lt;=7,"Due Soon","On Track")))))</x:f>
      </x:c>
      <x:c r="O8" s="30" t="str">
        <x:f>IF(M8="","",IF(M8&lt;=30,"0-30 days",IF(M8&lt;=60,"31-60 days",IF(M8&lt;=90,"61-90 days","&gt;90 days"))))</x:f>
      </x:c>
      <x:c r="P8" s="30" t="str"/>
      <x:c r="Q8" s="30" t="str"/>
    </x:row>
    <x:row r="9">
      <x:c r="A9" s="30" t="str">
        <x:v>IAR-004</x:v>
      </x:c>
      <x:c r="B9" s="44"/>
      <x:c r="C9" s="30" t="str"/>
      <x:c r="D9" s="30" t="str"/>
      <x:c r="E9" s="30" t="str"/>
      <x:c r="F9" s="30"/>
      <x:c r="G9" s="30" t="str"/>
      <x:c r="H9" s="30"/>
      <x:c r="I9" s="30" t="str"/>
      <x:c r="J9" s="44"/>
      <x:c r="K9" s="30"/>
      <x:c r="L9" s="44"/>
      <x:c r="M9" s="30" t="str">
        <x:f>IF(OR(B9="",K9="No Action"),"",IF(AND(K9="Closed",L9&lt;&gt;""),L9-B9,TODAY()-B9))</x:f>
      </x:c>
      <x:c r="N9" s="30" t="str">
        <x:f>IF(K9="No Action","No Action",IF(K9="Closed","Closed",IF(J9="","",IF(J9&lt;TODAY(),"Overdue",IF(J9-TODAY()&lt;=7,"Due Soon","On Track")))))</x:f>
      </x:c>
      <x:c r="O9" s="30" t="str">
        <x:f>IF(M9="","",IF(M9&lt;=30,"0-30 days",IF(M9&lt;=60,"31-60 days",IF(M9&lt;=90,"61-90 days","&gt;90 days"))))</x:f>
      </x:c>
      <x:c r="P9" s="30" t="str"/>
      <x:c r="Q9" s="30" t="str"/>
    </x:row>
    <x:row r="10">
      <x:c r="A10" s="30" t="str">
        <x:v>IAR-005</x:v>
      </x:c>
      <x:c r="B10" s="44"/>
      <x:c r="C10" s="30" t="str"/>
      <x:c r="D10" s="30" t="str"/>
      <x:c r="E10" s="30" t="str"/>
      <x:c r="F10" s="30"/>
      <x:c r="G10" s="30" t="str"/>
      <x:c r="H10" s="30"/>
      <x:c r="I10" s="30" t="str"/>
      <x:c r="J10" s="44"/>
      <x:c r="K10" s="30"/>
      <x:c r="L10" s="44"/>
      <x:c r="M10" s="30" t="str">
        <x:f>IF(OR(B10="",K10="No Action"),"",IF(AND(K10="Closed",L10&lt;&gt;""),L10-B10,TODAY()-B10))</x:f>
      </x:c>
      <x:c r="N10" s="30" t="str">
        <x:f>IF(K10="No Action","No Action",IF(K10="Closed","Closed",IF(J10="","",IF(J10&lt;TODAY(),"Overdue",IF(J10-TODAY()&lt;=7,"Due Soon","On Track")))))</x:f>
      </x:c>
      <x:c r="O10" s="30" t="str">
        <x:f>IF(M10="","",IF(M10&lt;=30,"0-30 days",IF(M10&lt;=60,"31-60 days",IF(M10&lt;=90,"61-90 days","&gt;90 days"))))</x:f>
      </x:c>
      <x:c r="P10" s="30" t="str"/>
      <x:c r="Q10" s="30" t="str"/>
    </x:row>
    <x:row r="11">
      <x:c r="A11" s="30" t="str">
        <x:v>IAR-006</x:v>
      </x:c>
      <x:c r="B11" s="44"/>
      <x:c r="C11" s="30" t="str"/>
      <x:c r="D11" s="30" t="str"/>
      <x:c r="E11" s="30" t="str"/>
      <x:c r="F11" s="30"/>
      <x:c r="G11" s="30" t="str"/>
      <x:c r="H11" s="30"/>
      <x:c r="I11" s="30" t="str"/>
      <x:c r="J11" s="44"/>
      <x:c r="K11" s="30"/>
      <x:c r="L11" s="44"/>
      <x:c r="M11" s="30" t="str">
        <x:f>IF(OR(B11="",K11="No Action"),"",IF(AND(K11="Closed",L11&lt;&gt;""),L11-B11,TODAY()-B11))</x:f>
      </x:c>
      <x:c r="N11" s="30" t="str">
        <x:f>IF(K11="No Action","No Action",IF(K11="Closed","Closed",IF(J11="","",IF(J11&lt;TODAY(),"Overdue",IF(J11-TODAY()&lt;=7,"Due Soon","On Track")))))</x:f>
      </x:c>
      <x:c r="O11" s="30" t="str">
        <x:f>IF(M11="","",IF(M11&lt;=30,"0-30 days",IF(M11&lt;=60,"31-60 days",IF(M11&lt;=90,"61-90 days","&gt;90 days"))))</x:f>
      </x:c>
      <x:c r="P11" s="30" t="str"/>
      <x:c r="Q11" s="30" t="str"/>
    </x:row>
    <x:row r="12">
      <x:c r="A12" s="30" t="str">
        <x:v>IAR-007</x:v>
      </x:c>
      <x:c r="B12" s="44"/>
      <x:c r="C12" s="30" t="str"/>
      <x:c r="D12" s="30" t="str"/>
      <x:c r="E12" s="30" t="str"/>
      <x:c r="F12" s="30"/>
      <x:c r="G12" s="30" t="str"/>
      <x:c r="H12" s="30"/>
      <x:c r="I12" s="30" t="str"/>
      <x:c r="J12" s="44"/>
      <x:c r="K12" s="30"/>
      <x:c r="L12" s="44"/>
      <x:c r="M12" s="30" t="str">
        <x:f>IF(OR(B12="",K12="No Action"),"",IF(AND(K12="Closed",L12&lt;&gt;""),L12-B12,TODAY()-B12))</x:f>
      </x:c>
      <x:c r="N12" s="30" t="str">
        <x:f>IF(K12="No Action","No Action",IF(K12="Closed","Closed",IF(J12="","",IF(J12&lt;TODAY(),"Overdue",IF(J12-TODAY()&lt;=7,"Due Soon","On Track")))))</x:f>
      </x:c>
      <x:c r="O12" s="30" t="str">
        <x:f>IF(M12="","",IF(M12&lt;=30,"0-30 days",IF(M12&lt;=60,"31-60 days",IF(M12&lt;=90,"61-90 days","&gt;90 days"))))</x:f>
      </x:c>
      <x:c r="P12" s="30" t="str"/>
      <x:c r="Q12" s="30" t="str"/>
    </x:row>
    <x:row r="13">
      <x:c r="A13" s="30" t="str">
        <x:v>IAR-008</x:v>
      </x:c>
      <x:c r="B13" s="44"/>
      <x:c r="C13" s="30" t="str"/>
      <x:c r="D13" s="30" t="str"/>
      <x:c r="E13" s="30" t="str"/>
      <x:c r="F13" s="30"/>
      <x:c r="G13" s="30" t="str"/>
      <x:c r="H13" s="30"/>
      <x:c r="I13" s="30" t="str"/>
      <x:c r="J13" s="44"/>
      <x:c r="K13" s="30"/>
      <x:c r="L13" s="44"/>
      <x:c r="M13" s="30" t="str">
        <x:f>IF(OR(B13="",K13="No Action"),"",IF(AND(K13="Closed",L13&lt;&gt;""),L13-B13,TODAY()-B13))</x:f>
      </x:c>
      <x:c r="N13" s="30" t="str">
        <x:f>IF(K13="No Action","No Action",IF(K13="Closed","Closed",IF(J13="","",IF(J13&lt;TODAY(),"Overdue",IF(J13-TODAY()&lt;=7,"Due Soon","On Track")))))</x:f>
      </x:c>
      <x:c r="O13" s="30" t="str">
        <x:f>IF(M13="","",IF(M13&lt;=30,"0-30 days",IF(M13&lt;=60,"31-60 days",IF(M13&lt;=90,"61-90 days","&gt;90 days"))))</x:f>
      </x:c>
      <x:c r="P13" s="30" t="str"/>
      <x:c r="Q13" s="30" t="str"/>
    </x:row>
    <x:row r="14">
      <x:c r="A14" s="30" t="str">
        <x:v>IAR-009</x:v>
      </x:c>
      <x:c r="B14" s="44"/>
      <x:c r="C14" s="30" t="str"/>
      <x:c r="D14" s="30" t="str"/>
      <x:c r="E14" s="30" t="str"/>
      <x:c r="F14" s="30"/>
      <x:c r="G14" s="30" t="str"/>
      <x:c r="H14" s="30"/>
      <x:c r="I14" s="30" t="str"/>
      <x:c r="J14" s="44"/>
      <x:c r="K14" s="30"/>
      <x:c r="L14" s="44"/>
      <x:c r="M14" s="30" t="str">
        <x:f>IF(OR(B14="",K14="No Action"),"",IF(AND(K14="Closed",L14&lt;&gt;""),L14-B14,TODAY()-B14))</x:f>
      </x:c>
      <x:c r="N14" s="30" t="str">
        <x:f>IF(K14="No Action","No Action",IF(K14="Closed","Closed",IF(J14="","",IF(J14&lt;TODAY(),"Overdue",IF(J14-TODAY()&lt;=7,"Due Soon","On Track")))))</x:f>
      </x:c>
      <x:c r="O14" s="30" t="str">
        <x:f>IF(M14="","",IF(M14&lt;=30,"0-30 days",IF(M14&lt;=60,"31-60 days",IF(M14&lt;=90,"61-90 days","&gt;90 days"))))</x:f>
      </x:c>
      <x:c r="P14" s="30" t="str"/>
      <x:c r="Q14" s="30" t="str"/>
    </x:row>
    <x:row r="15">
      <x:c r="A15" s="30" t="str">
        <x:v>IAR-010</x:v>
      </x:c>
      <x:c r="B15" s="44"/>
      <x:c r="C15" s="30" t="str"/>
      <x:c r="D15" s="30" t="str"/>
      <x:c r="E15" s="30" t="str"/>
      <x:c r="F15" s="30"/>
      <x:c r="G15" s="30" t="str"/>
      <x:c r="H15" s="30"/>
      <x:c r="I15" s="30" t="str"/>
      <x:c r="J15" s="44"/>
      <x:c r="K15" s="30"/>
      <x:c r="L15" s="44"/>
      <x:c r="M15" s="30" t="str">
        <x:f>IF(OR(B15="",K15="No Action"),"",IF(AND(K15="Closed",L15&lt;&gt;""),L15-B15,TODAY()-B15))</x:f>
      </x:c>
      <x:c r="N15" s="30" t="str">
        <x:f>IF(K15="No Action","No Action",IF(K15="Closed","Closed",IF(J15="","",IF(J15&lt;TODAY(),"Overdue",IF(J15-TODAY()&lt;=7,"Due Soon","On Track")))))</x:f>
      </x:c>
      <x:c r="O15" s="30" t="str">
        <x:f>IF(M15="","",IF(M15&lt;=30,"0-30 days",IF(M15&lt;=60,"31-60 days",IF(M15&lt;=90,"61-90 days","&gt;90 days"))))</x:f>
      </x:c>
      <x:c r="P15" s="30" t="str"/>
      <x:c r="Q15" s="30" t="str"/>
    </x:row>
    <x:row r="16">
      <x:c r="A16" s="30" t="str">
        <x:v>IAR-011</x:v>
      </x:c>
      <x:c r="B16" s="44"/>
      <x:c r="C16" s="30" t="str"/>
      <x:c r="D16" s="30" t="str"/>
      <x:c r="E16" s="30" t="str"/>
      <x:c r="F16" s="30"/>
      <x:c r="G16" s="30" t="str"/>
      <x:c r="H16" s="30"/>
      <x:c r="I16" s="30" t="str"/>
      <x:c r="J16" s="44"/>
      <x:c r="K16" s="30"/>
      <x:c r="L16" s="44"/>
      <x:c r="M16" s="30" t="str">
        <x:f>IF(OR(B16="",K16="No Action"),"",IF(AND(K16="Closed",L16&lt;&gt;""),L16-B16,TODAY()-B16))</x:f>
      </x:c>
      <x:c r="N16" s="30" t="str">
        <x:f>IF(K16="No Action","No Action",IF(K16="Closed","Closed",IF(J16="","",IF(J16&lt;TODAY(),"Overdue",IF(J16-TODAY()&lt;=7,"Due Soon","On Track")))))</x:f>
      </x:c>
      <x:c r="O16" s="30" t="str">
        <x:f>IF(M16="","",IF(M16&lt;=30,"0-30 days",IF(M16&lt;=60,"31-60 days",IF(M16&lt;=90,"61-90 days","&gt;90 days"))))</x:f>
      </x:c>
      <x:c r="P16" s="30" t="str"/>
      <x:c r="Q16" s="30" t="str"/>
    </x:row>
    <x:row r="17">
      <x:c r="A17" s="30" t="str">
        <x:v>IAR-012</x:v>
      </x:c>
      <x:c r="B17" s="44"/>
      <x:c r="C17" s="30" t="str"/>
      <x:c r="D17" s="30" t="str"/>
      <x:c r="E17" s="30" t="str"/>
      <x:c r="F17" s="30"/>
      <x:c r="G17" s="30" t="str"/>
      <x:c r="H17" s="30"/>
      <x:c r="I17" s="30" t="str"/>
      <x:c r="J17" s="44"/>
      <x:c r="K17" s="30"/>
      <x:c r="L17" s="44"/>
      <x:c r="M17" s="30" t="str">
        <x:f>IF(OR(B17="",K17="No Action"),"",IF(AND(K17="Closed",L17&lt;&gt;""),L17-B17,TODAY()-B17))</x:f>
      </x:c>
      <x:c r="N17" s="30" t="str">
        <x:f>IF(K17="No Action","No Action",IF(K17="Closed","Closed",IF(J17="","",IF(J17&lt;TODAY(),"Overdue",IF(J17-TODAY()&lt;=7,"Due Soon","On Track")))))</x:f>
      </x:c>
      <x:c r="O17" s="30" t="str">
        <x:f>IF(M17="","",IF(M17&lt;=30,"0-30 days",IF(M17&lt;=60,"31-60 days",IF(M17&lt;=90,"61-90 days","&gt;90 days"))))</x:f>
      </x:c>
      <x:c r="P17" s="30" t="str"/>
      <x:c r="Q17" s="30" t="str"/>
    </x:row>
    <x:row r="18">
      <x:c r="A18" s="30" t="str">
        <x:v>IAR-013</x:v>
      </x:c>
      <x:c r="B18" s="44"/>
      <x:c r="C18" s="30" t="str"/>
      <x:c r="D18" s="30" t="str"/>
      <x:c r="E18" s="30" t="str"/>
      <x:c r="F18" s="30"/>
      <x:c r="G18" s="30" t="str"/>
      <x:c r="H18" s="30"/>
      <x:c r="I18" s="30" t="str"/>
      <x:c r="J18" s="44"/>
      <x:c r="K18" s="30"/>
      <x:c r="L18" s="44"/>
      <x:c r="M18" s="30" t="str">
        <x:f>IF(OR(B18="",K18="No Action"),"",IF(AND(K18="Closed",L18&lt;&gt;""),L18-B18,TODAY()-B18))</x:f>
      </x:c>
      <x:c r="N18" s="30" t="str">
        <x:f>IF(K18="No Action","No Action",IF(K18="Closed","Closed",IF(J18="","",IF(J18&lt;TODAY(),"Overdue",IF(J18-TODAY()&lt;=7,"Due Soon","On Track")))))</x:f>
      </x:c>
      <x:c r="O18" s="30" t="str">
        <x:f>IF(M18="","",IF(M18&lt;=30,"0-30 days",IF(M18&lt;=60,"31-60 days",IF(M18&lt;=90,"61-90 days","&gt;90 days"))))</x:f>
      </x:c>
      <x:c r="P18" s="30" t="str"/>
      <x:c r="Q18" s="30" t="str"/>
    </x:row>
    <x:row r="19">
      <x:c r="A19" s="30" t="str">
        <x:v>IAR-014</x:v>
      </x:c>
      <x:c r="B19" s="44"/>
      <x:c r="C19" s="30" t="str"/>
      <x:c r="D19" s="30" t="str"/>
      <x:c r="E19" s="30" t="str"/>
      <x:c r="F19" s="30"/>
      <x:c r="G19" s="30" t="str"/>
      <x:c r="H19" s="30"/>
      <x:c r="I19" s="30" t="str"/>
      <x:c r="J19" s="44"/>
      <x:c r="K19" s="30"/>
      <x:c r="L19" s="44"/>
      <x:c r="M19" s="30" t="str">
        <x:f>IF(OR(B19="",K19="No Action"),"",IF(AND(K19="Closed",L19&lt;&gt;""),L19-B19,TODAY()-B19))</x:f>
      </x:c>
      <x:c r="N19" s="30" t="str">
        <x:f>IF(K19="No Action","No Action",IF(K19="Closed","Closed",IF(J19="","",IF(J19&lt;TODAY(),"Overdue",IF(J19-TODAY()&lt;=7,"Due Soon","On Track")))))</x:f>
      </x:c>
      <x:c r="O19" s="30" t="str">
        <x:f>IF(M19="","",IF(M19&lt;=30,"0-30 days",IF(M19&lt;=60,"31-60 days",IF(M19&lt;=90,"61-90 days","&gt;90 days"))))</x:f>
      </x:c>
      <x:c r="P19" s="30" t="str"/>
      <x:c r="Q19" s="30" t="str"/>
    </x:row>
    <x:row r="20">
      <x:c r="A20" s="30" t="str">
        <x:v>IAR-015</x:v>
      </x:c>
      <x:c r="B20" s="44"/>
      <x:c r="C20" s="30" t="str"/>
      <x:c r="D20" s="30" t="str"/>
      <x:c r="E20" s="30" t="str"/>
      <x:c r="F20" s="30"/>
      <x:c r="G20" s="30" t="str"/>
      <x:c r="H20" s="30"/>
      <x:c r="I20" s="30" t="str"/>
      <x:c r="J20" s="44"/>
      <x:c r="K20" s="30"/>
      <x:c r="L20" s="44"/>
      <x:c r="M20" s="30" t="str">
        <x:f>IF(OR(B20="",K20="No Action"),"",IF(AND(K20="Closed",L20&lt;&gt;""),L20-B20,TODAY()-B20))</x:f>
      </x:c>
      <x:c r="N20" s="30" t="str">
        <x:f>IF(K20="No Action","No Action",IF(K20="Closed","Closed",IF(J20="","",IF(J20&lt;TODAY(),"Overdue",IF(J20-TODAY()&lt;=7,"Due Soon","On Track")))))</x:f>
      </x:c>
      <x:c r="O20" s="30" t="str">
        <x:f>IF(M20="","",IF(M20&lt;=30,"0-30 days",IF(M20&lt;=60,"31-60 days",IF(M20&lt;=90,"61-90 days","&gt;90 days"))))</x:f>
      </x:c>
      <x:c r="P20" s="30" t="str"/>
      <x:c r="Q20" s="30" t="str"/>
    </x:row>
    <x:row r="21">
      <x:c r="A21" s="30" t="str">
        <x:v>IAR-016</x:v>
      </x:c>
      <x:c r="B21" s="44"/>
      <x:c r="C21" s="30" t="str"/>
      <x:c r="D21" s="30" t="str"/>
      <x:c r="E21" s="30" t="str"/>
      <x:c r="F21" s="30"/>
      <x:c r="G21" s="30" t="str"/>
      <x:c r="H21" s="30"/>
      <x:c r="I21" s="30" t="str"/>
      <x:c r="J21" s="44"/>
      <x:c r="K21" s="30"/>
      <x:c r="L21" s="44"/>
      <x:c r="M21" s="30" t="str">
        <x:f>IF(OR(B21="",K21="No Action"),"",IF(AND(K21="Closed",L21&lt;&gt;""),L21-B21,TODAY()-B21))</x:f>
      </x:c>
      <x:c r="N21" s="30" t="str">
        <x:f>IF(K21="No Action","No Action",IF(K21="Closed","Closed",IF(J21="","",IF(J21&lt;TODAY(),"Overdue",IF(J21-TODAY()&lt;=7,"Due Soon","On Track")))))</x:f>
      </x:c>
      <x:c r="O21" s="30" t="str">
        <x:f>IF(M21="","",IF(M21&lt;=30,"0-30 days",IF(M21&lt;=60,"31-60 days",IF(M21&lt;=90,"61-90 days","&gt;90 days"))))</x:f>
      </x:c>
      <x:c r="P21" s="30" t="str"/>
      <x:c r="Q21" s="30" t="str"/>
    </x:row>
    <x:row r="22">
      <x:c r="A22" s="30" t="str">
        <x:v>IAR-017</x:v>
      </x:c>
      <x:c r="B22" s="44"/>
      <x:c r="C22" s="30" t="str"/>
      <x:c r="D22" s="30" t="str"/>
      <x:c r="E22" s="30" t="str"/>
      <x:c r="F22" s="30"/>
      <x:c r="G22" s="30" t="str"/>
      <x:c r="H22" s="30"/>
      <x:c r="I22" s="30" t="str"/>
      <x:c r="J22" s="44"/>
      <x:c r="K22" s="30"/>
      <x:c r="L22" s="44"/>
      <x:c r="M22" s="30" t="str">
        <x:f>IF(OR(B22="",K22="No Action"),"",IF(AND(K22="Closed",L22&lt;&gt;""),L22-B22,TODAY()-B22))</x:f>
      </x:c>
      <x:c r="N22" s="30" t="str">
        <x:f>IF(K22="No Action","No Action",IF(K22="Closed","Closed",IF(J22="","",IF(J22&lt;TODAY(),"Overdue",IF(J22-TODAY()&lt;=7,"Due Soon","On Track")))))</x:f>
      </x:c>
      <x:c r="O22" s="30" t="str">
        <x:f>IF(M22="","",IF(M22&lt;=30,"0-30 days",IF(M22&lt;=60,"31-60 days",IF(M22&lt;=90,"61-90 days","&gt;90 days"))))</x:f>
      </x:c>
      <x:c r="P22" s="30" t="str"/>
      <x:c r="Q22" s="30" t="str"/>
    </x:row>
    <x:row r="23">
      <x:c r="A23" s="30" t="str">
        <x:v>IAR-018</x:v>
      </x:c>
      <x:c r="B23" s="44"/>
      <x:c r="C23" s="30" t="str"/>
      <x:c r="D23" s="30" t="str"/>
      <x:c r="E23" s="30" t="str"/>
      <x:c r="F23" s="30"/>
      <x:c r="G23" s="30" t="str"/>
      <x:c r="H23" s="30"/>
      <x:c r="I23" s="30" t="str"/>
      <x:c r="J23" s="44"/>
      <x:c r="K23" s="30"/>
      <x:c r="L23" s="44"/>
      <x:c r="M23" s="30" t="str">
        <x:f>IF(OR(B23="",K23="No Action"),"",IF(AND(K23="Closed",L23&lt;&gt;""),L23-B23,TODAY()-B23))</x:f>
      </x:c>
      <x:c r="N23" s="30" t="str">
        <x:f>IF(K23="No Action","No Action",IF(K23="Closed","Closed",IF(J23="","",IF(J23&lt;TODAY(),"Overdue",IF(J23-TODAY()&lt;=7,"Due Soon","On Track")))))</x:f>
      </x:c>
      <x:c r="O23" s="30" t="str">
        <x:f>IF(M23="","",IF(M23&lt;=30,"0-30 days",IF(M23&lt;=60,"31-60 days",IF(M23&lt;=90,"61-90 days","&gt;90 days"))))</x:f>
      </x:c>
      <x:c r="P23" s="30" t="str"/>
      <x:c r="Q23" s="30" t="str"/>
    </x:row>
    <x:row r="24">
      <x:c r="A24" s="30" t="str">
        <x:v>IAR-019</x:v>
      </x:c>
      <x:c r="B24" s="44"/>
      <x:c r="C24" s="30" t="str"/>
      <x:c r="D24" s="30" t="str"/>
      <x:c r="E24" s="30" t="str"/>
      <x:c r="F24" s="30"/>
      <x:c r="G24" s="30" t="str"/>
      <x:c r="H24" s="30"/>
      <x:c r="I24" s="30" t="str"/>
      <x:c r="J24" s="44"/>
      <x:c r="K24" s="30"/>
      <x:c r="L24" s="44"/>
      <x:c r="M24" s="30" t="str">
        <x:f>IF(OR(B24="",K24="No Action"),"",IF(AND(K24="Closed",L24&lt;&gt;""),L24-B24,TODAY()-B24))</x:f>
      </x:c>
      <x:c r="N24" s="30" t="str">
        <x:f>IF(K24="No Action","No Action",IF(K24="Closed","Closed",IF(J24="","",IF(J24&lt;TODAY(),"Overdue",IF(J24-TODAY()&lt;=7,"Due Soon","On Track")))))</x:f>
      </x:c>
      <x:c r="O24" s="30" t="str">
        <x:f>IF(M24="","",IF(M24&lt;=30,"0-30 days",IF(M24&lt;=60,"31-60 days",IF(M24&lt;=90,"61-90 days","&gt;90 days"))))</x:f>
      </x:c>
      <x:c r="P24" s="30" t="str"/>
      <x:c r="Q24" s="30" t="str"/>
    </x:row>
    <x:row r="25">
      <x:c r="A25" s="30" t="str">
        <x:v>IAR-020</x:v>
      </x:c>
      <x:c r="B25" s="44"/>
      <x:c r="C25" s="30" t="str"/>
      <x:c r="D25" s="30" t="str"/>
      <x:c r="E25" s="30" t="str"/>
      <x:c r="F25" s="30"/>
      <x:c r="G25" s="30" t="str"/>
      <x:c r="H25" s="30"/>
      <x:c r="I25" s="30" t="str"/>
      <x:c r="J25" s="44"/>
      <x:c r="K25" s="30"/>
      <x:c r="L25" s="44"/>
      <x:c r="M25" s="30" t="str">
        <x:f>IF(OR(B25="",K25="No Action"),"",IF(AND(K25="Closed",L25&lt;&gt;""),L25-B25,TODAY()-B25))</x:f>
      </x:c>
      <x:c r="N25" s="30" t="str">
        <x:f>IF(K25="No Action","No Action",IF(K25="Closed","Closed",IF(J25="","",IF(J25&lt;TODAY(),"Overdue",IF(J25-TODAY()&lt;=7,"Due Soon","On Track")))))</x:f>
      </x:c>
      <x:c r="O25" s="30" t="str">
        <x:f>IF(M25="","",IF(M25&lt;=30,"0-30 days",IF(M25&lt;=60,"31-60 days",IF(M25&lt;=90,"61-90 days","&gt;90 days"))))</x:f>
      </x:c>
      <x:c r="P25" s="30" t="str"/>
      <x:c r="Q25" s="30" t="str"/>
    </x:row>
    <x:row r="26">
      <x:c r="A26" s="30" t="str">
        <x:v>IAR-021</x:v>
      </x:c>
      <x:c r="B26" s="44"/>
      <x:c r="C26" s="30" t="str"/>
      <x:c r="D26" s="30" t="str"/>
      <x:c r="E26" s="30" t="str"/>
      <x:c r="F26" s="30"/>
      <x:c r="G26" s="30" t="str"/>
      <x:c r="H26" s="30"/>
      <x:c r="I26" s="30" t="str"/>
      <x:c r="J26" s="44"/>
      <x:c r="K26" s="30"/>
      <x:c r="L26" s="44"/>
      <x:c r="M26" s="30" t="str">
        <x:f>IF(OR(B26="",K26="No Action"),"",IF(AND(K26="Closed",L26&lt;&gt;""),L26-B26,TODAY()-B26))</x:f>
      </x:c>
      <x:c r="N26" s="30" t="str">
        <x:f>IF(K26="No Action","No Action",IF(K26="Closed","Closed",IF(J26="","",IF(J26&lt;TODAY(),"Overdue",IF(J26-TODAY()&lt;=7,"Due Soon","On Track")))))</x:f>
      </x:c>
      <x:c r="O26" s="30" t="str">
        <x:f>IF(M26="","",IF(M26&lt;=30,"0-30 days",IF(M26&lt;=60,"31-60 days",IF(M26&lt;=90,"61-90 days","&gt;90 days"))))</x:f>
      </x:c>
      <x:c r="P26" s="30" t="str"/>
      <x:c r="Q26" s="30" t="str"/>
    </x:row>
    <x:row r="27">
      <x:c r="A27" s="30" t="str">
        <x:v>IAR-022</x:v>
      </x:c>
      <x:c r="B27" s="44"/>
      <x:c r="C27" s="30" t="str"/>
      <x:c r="D27" s="30" t="str"/>
      <x:c r="E27" s="30" t="str"/>
      <x:c r="F27" s="30"/>
      <x:c r="G27" s="30" t="str"/>
      <x:c r="H27" s="30"/>
      <x:c r="I27" s="30" t="str"/>
      <x:c r="J27" s="44"/>
      <x:c r="K27" s="30"/>
      <x:c r="L27" s="44"/>
      <x:c r="M27" s="30" t="str">
        <x:f>IF(OR(B27="",K27="No Action"),"",IF(AND(K27="Closed",L27&lt;&gt;""),L27-B27,TODAY()-B27))</x:f>
      </x:c>
      <x:c r="N27" s="30" t="str">
        <x:f>IF(K27="No Action","No Action",IF(K27="Closed","Closed",IF(J27="","",IF(J27&lt;TODAY(),"Overdue",IF(J27-TODAY()&lt;=7,"Due Soon","On Track")))))</x:f>
      </x:c>
      <x:c r="O27" s="30" t="str">
        <x:f>IF(M27="","",IF(M27&lt;=30,"0-30 days",IF(M27&lt;=60,"31-60 days",IF(M27&lt;=90,"61-90 days","&gt;90 days"))))</x:f>
      </x:c>
      <x:c r="P27" s="30" t="str"/>
      <x:c r="Q27" s="30" t="str"/>
    </x:row>
    <x:row r="28">
      <x:c r="A28" s="30" t="str">
        <x:v>IAR-023</x:v>
      </x:c>
      <x:c r="B28" s="44"/>
      <x:c r="C28" s="30" t="str"/>
      <x:c r="D28" s="30" t="str"/>
      <x:c r="E28" s="30" t="str"/>
      <x:c r="F28" s="30"/>
      <x:c r="G28" s="30" t="str"/>
      <x:c r="H28" s="30"/>
      <x:c r="I28" s="30" t="str"/>
      <x:c r="J28" s="44"/>
      <x:c r="K28" s="30"/>
      <x:c r="L28" s="44"/>
      <x:c r="M28" s="30" t="str">
        <x:f>IF(OR(B28="",K28="No Action"),"",IF(AND(K28="Closed",L28&lt;&gt;""),L28-B28,TODAY()-B28))</x:f>
      </x:c>
      <x:c r="N28" s="30" t="str">
        <x:f>IF(K28="No Action","No Action",IF(K28="Closed","Closed",IF(J28="","",IF(J28&lt;TODAY(),"Overdue",IF(J28-TODAY()&lt;=7,"Due Soon","On Track")))))</x:f>
      </x:c>
      <x:c r="O28" s="30" t="str">
        <x:f>IF(M28="","",IF(M28&lt;=30,"0-30 days",IF(M28&lt;=60,"31-60 days",IF(M28&lt;=90,"61-90 days","&gt;90 days"))))</x:f>
      </x:c>
      <x:c r="P28" s="30" t="str"/>
      <x:c r="Q28" s="30" t="str"/>
    </x:row>
    <x:row r="29">
      <x:c r="A29" s="30" t="str">
        <x:v>IAR-024</x:v>
      </x:c>
      <x:c r="B29" s="44"/>
      <x:c r="C29" s="30" t="str"/>
      <x:c r="D29" s="30" t="str"/>
      <x:c r="E29" s="30" t="str"/>
      <x:c r="F29" s="30"/>
      <x:c r="G29" s="30" t="str"/>
      <x:c r="H29" s="30"/>
      <x:c r="I29" s="30" t="str"/>
      <x:c r="J29" s="44"/>
      <x:c r="K29" s="30"/>
      <x:c r="L29" s="44"/>
      <x:c r="M29" s="30" t="str">
        <x:f>IF(OR(B29="",K29="No Action"),"",IF(AND(K29="Closed",L29&lt;&gt;""),L29-B29,TODAY()-B29))</x:f>
      </x:c>
      <x:c r="N29" s="30" t="str">
        <x:f>IF(K29="No Action","No Action",IF(K29="Closed","Closed",IF(J29="","",IF(J29&lt;TODAY(),"Overdue",IF(J29-TODAY()&lt;=7,"Due Soon","On Track")))))</x:f>
      </x:c>
      <x:c r="O29" s="30" t="str">
        <x:f>IF(M29="","",IF(M29&lt;=30,"0-30 days",IF(M29&lt;=60,"31-60 days",IF(M29&lt;=90,"61-90 days","&gt;90 days"))))</x:f>
      </x:c>
      <x:c r="P29" s="30" t="str"/>
      <x:c r="Q29" s="30" t="str"/>
    </x:row>
    <x:row r="30">
      <x:c r="A30" s="30" t="str">
        <x:v>IAR-025</x:v>
      </x:c>
      <x:c r="B30" s="44"/>
      <x:c r="C30" s="30" t="str"/>
      <x:c r="D30" s="30" t="str"/>
      <x:c r="E30" s="30" t="str"/>
      <x:c r="F30" s="30"/>
      <x:c r="G30" s="30" t="str"/>
      <x:c r="H30" s="30"/>
      <x:c r="I30" s="30" t="str"/>
      <x:c r="J30" s="44"/>
      <x:c r="K30" s="30"/>
      <x:c r="L30" s="44"/>
      <x:c r="M30" s="30" t="str">
        <x:f>IF(OR(B30="",K30="No Action"),"",IF(AND(K30="Closed",L30&lt;&gt;""),L30-B30,TODAY()-B30))</x:f>
      </x:c>
      <x:c r="N30" s="30" t="str">
        <x:f>IF(K30="No Action","No Action",IF(K30="Closed","Closed",IF(J30="","",IF(J30&lt;TODAY(),"Overdue",IF(J30-TODAY()&lt;=7,"Due Soon","On Track")))))</x:f>
      </x:c>
      <x:c r="O30" s="30" t="str">
        <x:f>IF(M30="","",IF(M30&lt;=30,"0-30 days",IF(M30&lt;=60,"31-60 days",IF(M30&lt;=90,"61-90 days","&gt;90 days"))))</x:f>
      </x:c>
      <x:c r="P30" s="30" t="str"/>
      <x:c r="Q30" s="30" t="str"/>
    </x:row>
    <x:row r="31">
      <x:c r="A31" s="30" t="str">
        <x:v>IAR-026</x:v>
      </x:c>
      <x:c r="B31" s="44"/>
      <x:c r="C31" s="30" t="str"/>
      <x:c r="D31" s="30" t="str"/>
      <x:c r="E31" s="30" t="str"/>
      <x:c r="F31" s="30"/>
      <x:c r="G31" s="30" t="str"/>
      <x:c r="H31" s="30"/>
      <x:c r="I31" s="30" t="str"/>
      <x:c r="J31" s="44"/>
      <x:c r="K31" s="30"/>
      <x:c r="L31" s="44"/>
      <x:c r="M31" s="30" t="str">
        <x:f>IF(OR(B31="",K31="No Action"),"",IF(AND(K31="Closed",L31&lt;&gt;""),L31-B31,TODAY()-B31))</x:f>
      </x:c>
      <x:c r="N31" s="30" t="str">
        <x:f>IF(K31="No Action","No Action",IF(K31="Closed","Closed",IF(J31="","",IF(J31&lt;TODAY(),"Overdue",IF(J31-TODAY()&lt;=7,"Due Soon","On Track")))))</x:f>
      </x:c>
      <x:c r="O31" s="30" t="str">
        <x:f>IF(M31="","",IF(M31&lt;=30,"0-30 days",IF(M31&lt;=60,"31-60 days",IF(M31&lt;=90,"61-90 days","&gt;90 days"))))</x:f>
      </x:c>
      <x:c r="P31" s="30" t="str"/>
      <x:c r="Q31" s="30" t="str"/>
    </x:row>
    <x:row r="32">
      <x:c r="A32" s="30" t="str">
        <x:v>IAR-027</x:v>
      </x:c>
      <x:c r="B32" s="44"/>
      <x:c r="C32" s="30" t="str"/>
      <x:c r="D32" s="30" t="str"/>
      <x:c r="E32" s="30" t="str"/>
      <x:c r="F32" s="30"/>
      <x:c r="G32" s="30" t="str"/>
      <x:c r="H32" s="30"/>
      <x:c r="I32" s="30" t="str"/>
      <x:c r="J32" s="44"/>
      <x:c r="K32" s="30"/>
      <x:c r="L32" s="44"/>
      <x:c r="M32" s="30" t="str">
        <x:f>IF(OR(B32="",K32="No Action"),"",IF(AND(K32="Closed",L32&lt;&gt;""),L32-B32,TODAY()-B32))</x:f>
      </x:c>
      <x:c r="N32" s="30" t="str">
        <x:f>IF(K32="No Action","No Action",IF(K32="Closed","Closed",IF(J32="","",IF(J32&lt;TODAY(),"Overdue",IF(J32-TODAY()&lt;=7,"Due Soon","On Track")))))</x:f>
      </x:c>
      <x:c r="O32" s="30" t="str">
        <x:f>IF(M32="","",IF(M32&lt;=30,"0-30 days",IF(M32&lt;=60,"31-60 days",IF(M32&lt;=90,"61-90 days","&gt;90 days"))))</x:f>
      </x:c>
      <x:c r="P32" s="30" t="str"/>
      <x:c r="Q32" s="30" t="str"/>
    </x:row>
    <x:row r="33">
      <x:c r="A33" s="30" t="str">
        <x:v>IAR-028</x:v>
      </x:c>
      <x:c r="B33" s="44"/>
      <x:c r="C33" s="30" t="str"/>
      <x:c r="D33" s="30" t="str"/>
      <x:c r="E33" s="30" t="str"/>
      <x:c r="F33" s="30"/>
      <x:c r="G33" s="30" t="str"/>
      <x:c r="H33" s="30"/>
      <x:c r="I33" s="30" t="str"/>
      <x:c r="J33" s="44"/>
      <x:c r="K33" s="30"/>
      <x:c r="L33" s="44"/>
      <x:c r="M33" s="30" t="str">
        <x:f>IF(OR(B33="",K33="No Action"),"",IF(AND(K33="Closed",L33&lt;&gt;""),L33-B33,TODAY()-B33))</x:f>
      </x:c>
      <x:c r="N33" s="30" t="str">
        <x:f>IF(K33="No Action","No Action",IF(K33="Closed","Closed",IF(J33="","",IF(J33&lt;TODAY(),"Overdue",IF(J33-TODAY()&lt;=7,"Due Soon","On Track")))))</x:f>
      </x:c>
      <x:c r="O33" s="30" t="str">
        <x:f>IF(M33="","",IF(M33&lt;=30,"0-30 days",IF(M33&lt;=60,"31-60 days",IF(M33&lt;=90,"61-90 days","&gt;90 days"))))</x:f>
      </x:c>
      <x:c r="P33" s="30" t="str"/>
      <x:c r="Q33" s="30" t="str"/>
    </x:row>
    <x:row r="34">
      <x:c r="A34" s="30" t="str">
        <x:v>IAR-029</x:v>
      </x:c>
      <x:c r="B34" s="44"/>
      <x:c r="C34" s="30" t="str"/>
      <x:c r="D34" s="30" t="str"/>
      <x:c r="E34" s="30" t="str"/>
      <x:c r="F34" s="30"/>
      <x:c r="G34" s="30" t="str"/>
      <x:c r="H34" s="30"/>
      <x:c r="I34" s="30" t="str"/>
      <x:c r="J34" s="44"/>
      <x:c r="K34" s="30"/>
      <x:c r="L34" s="44"/>
      <x:c r="M34" s="30" t="str">
        <x:f>IF(OR(B34="",K34="No Action"),"",IF(AND(K34="Closed",L34&lt;&gt;""),L34-B34,TODAY()-B34))</x:f>
      </x:c>
      <x:c r="N34" s="30" t="str">
        <x:f>IF(K34="No Action","No Action",IF(K34="Closed","Closed",IF(J34="","",IF(J34&lt;TODAY(),"Overdue",IF(J34-TODAY()&lt;=7,"Due Soon","On Track")))))</x:f>
      </x:c>
      <x:c r="O34" s="30" t="str">
        <x:f>IF(M34="","",IF(M34&lt;=30,"0-30 days",IF(M34&lt;=60,"31-60 days",IF(M34&lt;=90,"61-90 days","&gt;90 days"))))</x:f>
      </x:c>
      <x:c r="P34" s="30" t="str"/>
      <x:c r="Q34" s="30" t="str"/>
    </x:row>
    <x:row r="35">
      <x:c r="A35" s="30" t="str">
        <x:v>IAR-030</x:v>
      </x:c>
      <x:c r="B35" s="44"/>
      <x:c r="C35" s="30" t="str"/>
      <x:c r="D35" s="30" t="str"/>
      <x:c r="E35" s="30" t="str"/>
      <x:c r="F35" s="30"/>
      <x:c r="G35" s="30" t="str"/>
      <x:c r="H35" s="30"/>
      <x:c r="I35" s="30" t="str"/>
      <x:c r="J35" s="44"/>
      <x:c r="K35" s="30"/>
      <x:c r="L35" s="44"/>
      <x:c r="M35" s="30" t="str">
        <x:f>IF(OR(B35="",K35="No Action"),"",IF(AND(K35="Closed",L35&lt;&gt;""),L35-B35,TODAY()-B35))</x:f>
      </x:c>
      <x:c r="N35" s="30" t="str">
        <x:f>IF(K35="No Action","No Action",IF(K35="Closed","Closed",IF(J35="","",IF(J35&lt;TODAY(),"Overdue",IF(J35-TODAY()&lt;=7,"Due Soon","On Track")))))</x:f>
      </x:c>
      <x:c r="O35" s="30" t="str">
        <x:f>IF(M35="","",IF(M35&lt;=30,"0-30 days",IF(M35&lt;=60,"31-60 days",IF(M35&lt;=90,"61-90 days","&gt;90 days"))))</x:f>
      </x:c>
      <x:c r="P35" s="30" t="str"/>
      <x:c r="Q35" s="30" t="str"/>
    </x:row>
    <x:row r="36">
      <x:c r="A36" s="30" t="str">
        <x:v>IAR-031</x:v>
      </x:c>
      <x:c r="B36" s="44"/>
      <x:c r="C36" s="30" t="str"/>
      <x:c r="D36" s="30" t="str"/>
      <x:c r="E36" s="30" t="str"/>
      <x:c r="F36" s="30"/>
      <x:c r="G36" s="30" t="str"/>
      <x:c r="H36" s="30"/>
      <x:c r="I36" s="30" t="str"/>
      <x:c r="J36" s="44"/>
      <x:c r="K36" s="30"/>
      <x:c r="L36" s="44"/>
      <x:c r="M36" s="30" t="str">
        <x:f>IF(OR(B36="",K36="No Action"),"",IF(AND(K36="Closed",L36&lt;&gt;""),L36-B36,TODAY()-B36))</x:f>
      </x:c>
      <x:c r="N36" s="30" t="str">
        <x:f>IF(K36="No Action","No Action",IF(K36="Closed","Closed",IF(J36="","",IF(J36&lt;TODAY(),"Overdue",IF(J36-TODAY()&lt;=7,"Due Soon","On Track")))))</x:f>
      </x:c>
      <x:c r="O36" s="30" t="str">
        <x:f>IF(M36="","",IF(M36&lt;=30,"0-30 days",IF(M36&lt;=60,"31-60 days",IF(M36&lt;=90,"61-90 days","&gt;90 days"))))</x:f>
      </x:c>
      <x:c r="P36" s="30" t="str"/>
      <x:c r="Q36" s="30" t="str"/>
    </x:row>
    <x:row r="37">
      <x:c r="A37" s="30" t="str">
        <x:v>IAR-032</x:v>
      </x:c>
      <x:c r="B37" s="44"/>
      <x:c r="C37" s="30" t="str"/>
      <x:c r="D37" s="30" t="str"/>
      <x:c r="E37" s="30" t="str"/>
      <x:c r="F37" s="30"/>
      <x:c r="G37" s="30" t="str"/>
      <x:c r="H37" s="30"/>
      <x:c r="I37" s="30" t="str"/>
      <x:c r="J37" s="44"/>
      <x:c r="K37" s="30"/>
      <x:c r="L37" s="44"/>
      <x:c r="M37" s="30" t="str">
        <x:f>IF(OR(B37="",K37="No Action"),"",IF(AND(K37="Closed",L37&lt;&gt;""),L37-B37,TODAY()-B37))</x:f>
      </x:c>
      <x:c r="N37" s="30" t="str">
        <x:f>IF(K37="No Action","No Action",IF(K37="Closed","Closed",IF(J37="","",IF(J37&lt;TODAY(),"Overdue",IF(J37-TODAY()&lt;=7,"Due Soon","On Track")))))</x:f>
      </x:c>
      <x:c r="O37" s="30" t="str">
        <x:f>IF(M37="","",IF(M37&lt;=30,"0-30 days",IF(M37&lt;=60,"31-60 days",IF(M37&lt;=90,"61-90 days","&gt;90 days"))))</x:f>
      </x:c>
      <x:c r="P37" s="30" t="str"/>
      <x:c r="Q37" s="30" t="str"/>
    </x:row>
    <x:row r="38">
      <x:c r="A38" s="30" t="str">
        <x:v>IAR-033</x:v>
      </x:c>
      <x:c r="B38" s="44"/>
      <x:c r="C38" s="30" t="str"/>
      <x:c r="D38" s="30" t="str"/>
      <x:c r="E38" s="30" t="str"/>
      <x:c r="F38" s="30"/>
      <x:c r="G38" s="30" t="str"/>
      <x:c r="H38" s="30"/>
      <x:c r="I38" s="30" t="str"/>
      <x:c r="J38" s="44"/>
      <x:c r="K38" s="30"/>
      <x:c r="L38" s="44"/>
      <x:c r="M38" s="30" t="str">
        <x:f>IF(OR(B38="",K38="No Action"),"",IF(AND(K38="Closed",L38&lt;&gt;""),L38-B38,TODAY()-B38))</x:f>
      </x:c>
      <x:c r="N38" s="30" t="str">
        <x:f>IF(K38="No Action","No Action",IF(K38="Closed","Closed",IF(J38="","",IF(J38&lt;TODAY(),"Overdue",IF(J38-TODAY()&lt;=7,"Due Soon","On Track")))))</x:f>
      </x:c>
      <x:c r="O38" s="30" t="str">
        <x:f>IF(M38="","",IF(M38&lt;=30,"0-30 days",IF(M38&lt;=60,"31-60 days",IF(M38&lt;=90,"61-90 days","&gt;90 days"))))</x:f>
      </x:c>
      <x:c r="P38" s="30" t="str"/>
      <x:c r="Q38" s="30" t="str"/>
    </x:row>
    <x:row r="39">
      <x:c r="A39" s="30" t="str">
        <x:v>IAR-034</x:v>
      </x:c>
      <x:c r="B39" s="44"/>
      <x:c r="C39" s="30" t="str"/>
      <x:c r="D39" s="30" t="str"/>
      <x:c r="E39" s="30" t="str"/>
      <x:c r="F39" s="30"/>
      <x:c r="G39" s="30" t="str"/>
      <x:c r="H39" s="30"/>
      <x:c r="I39" s="30" t="str"/>
      <x:c r="J39" s="44"/>
      <x:c r="K39" s="30"/>
      <x:c r="L39" s="44"/>
      <x:c r="M39" s="30" t="str">
        <x:f>IF(OR(B39="",K39="No Action"),"",IF(AND(K39="Closed",L39&lt;&gt;""),L39-B39,TODAY()-B39))</x:f>
      </x:c>
      <x:c r="N39" s="30" t="str">
        <x:f>IF(K39="No Action","No Action",IF(K39="Closed","Closed",IF(J39="","",IF(J39&lt;TODAY(),"Overdue",IF(J39-TODAY()&lt;=7,"Due Soon","On Track")))))</x:f>
      </x:c>
      <x:c r="O39" s="30" t="str">
        <x:f>IF(M39="","",IF(M39&lt;=30,"0-30 days",IF(M39&lt;=60,"31-60 days",IF(M39&lt;=90,"61-90 days","&gt;90 days"))))</x:f>
      </x:c>
      <x:c r="P39" s="30" t="str"/>
      <x:c r="Q39" s="30" t="str"/>
    </x:row>
    <x:row r="40">
      <x:c r="A40" s="30" t="str">
        <x:v>IAR-035</x:v>
      </x:c>
      <x:c r="B40" s="44"/>
      <x:c r="C40" s="30" t="str"/>
      <x:c r="D40" s="30" t="str"/>
      <x:c r="E40" s="30" t="str"/>
      <x:c r="F40" s="30"/>
      <x:c r="G40" s="30" t="str"/>
      <x:c r="H40" s="30"/>
      <x:c r="I40" s="30" t="str"/>
      <x:c r="J40" s="44"/>
      <x:c r="K40" s="30"/>
      <x:c r="L40" s="44"/>
      <x:c r="M40" s="30" t="str">
        <x:f>IF(OR(B40="",K40="No Action"),"",IF(AND(K40="Closed",L40&lt;&gt;""),L40-B40,TODAY()-B40))</x:f>
      </x:c>
      <x:c r="N40" s="30" t="str">
        <x:f>IF(K40="No Action","No Action",IF(K40="Closed","Closed",IF(J40="","",IF(J40&lt;TODAY(),"Overdue",IF(J40-TODAY()&lt;=7,"Due Soon","On Track")))))</x:f>
      </x:c>
      <x:c r="O40" s="30" t="str">
        <x:f>IF(M40="","",IF(M40&lt;=30,"0-30 days",IF(M40&lt;=60,"31-60 days",IF(M40&lt;=90,"61-90 days","&gt;90 days"))))</x:f>
      </x:c>
      <x:c r="P40" s="30" t="str"/>
      <x:c r="Q40" s="30" t="str"/>
    </x:row>
    <x:row r="41">
      <x:c r="A41" s="30" t="str">
        <x:v>IAR-036</x:v>
      </x:c>
      <x:c r="B41" s="44"/>
      <x:c r="C41" s="30" t="str"/>
      <x:c r="D41" s="30" t="str"/>
      <x:c r="E41" s="30" t="str"/>
      <x:c r="F41" s="30"/>
      <x:c r="G41" s="30" t="str"/>
      <x:c r="H41" s="30"/>
      <x:c r="I41" s="30" t="str"/>
      <x:c r="J41" s="44"/>
      <x:c r="K41" s="30"/>
      <x:c r="L41" s="44"/>
      <x:c r="M41" s="30" t="str">
        <x:f>IF(OR(B41="",K41="No Action"),"",IF(AND(K41="Closed",L41&lt;&gt;""),L41-B41,TODAY()-B41))</x:f>
      </x:c>
      <x:c r="N41" s="30" t="str">
        <x:f>IF(K41="No Action","No Action",IF(K41="Closed","Closed",IF(J41="","",IF(J41&lt;TODAY(),"Overdue",IF(J41-TODAY()&lt;=7,"Due Soon","On Track")))))</x:f>
      </x:c>
      <x:c r="O41" s="30" t="str">
        <x:f>IF(M41="","",IF(M41&lt;=30,"0-30 days",IF(M41&lt;=60,"31-60 days",IF(M41&lt;=90,"61-90 days","&gt;90 days"))))</x:f>
      </x:c>
      <x:c r="P41" s="30" t="str"/>
      <x:c r="Q41" s="30" t="str"/>
    </x:row>
    <x:row r="42">
      <x:c r="A42" s="30" t="str">
        <x:v>IAR-037</x:v>
      </x:c>
      <x:c r="B42" s="44"/>
      <x:c r="C42" s="30" t="str"/>
      <x:c r="D42" s="30" t="str"/>
      <x:c r="E42" s="30" t="str"/>
      <x:c r="F42" s="30"/>
      <x:c r="G42" s="30" t="str"/>
      <x:c r="H42" s="30"/>
      <x:c r="I42" s="30" t="str"/>
      <x:c r="J42" s="44"/>
      <x:c r="K42" s="30"/>
      <x:c r="L42" s="44"/>
      <x:c r="M42" s="30" t="str">
        <x:f>IF(OR(B42="",K42="No Action"),"",IF(AND(K42="Closed",L42&lt;&gt;""),L42-B42,TODAY()-B42))</x:f>
      </x:c>
      <x:c r="N42" s="30" t="str">
        <x:f>IF(K42="No Action","No Action",IF(K42="Closed","Closed",IF(J42="","",IF(J42&lt;TODAY(),"Overdue",IF(J42-TODAY()&lt;=7,"Due Soon","On Track")))))</x:f>
      </x:c>
      <x:c r="O42" s="30" t="str">
        <x:f>IF(M42="","",IF(M42&lt;=30,"0-30 days",IF(M42&lt;=60,"31-60 days",IF(M42&lt;=90,"61-90 days","&gt;90 days"))))</x:f>
      </x:c>
      <x:c r="P42" s="30" t="str"/>
      <x:c r="Q42" s="30" t="str"/>
    </x:row>
    <x:row r="43">
      <x:c r="A43" s="30" t="str">
        <x:v>IAR-038</x:v>
      </x:c>
      <x:c r="B43" s="44"/>
      <x:c r="C43" s="30" t="str"/>
      <x:c r="D43" s="30" t="str"/>
      <x:c r="E43" s="30" t="str"/>
      <x:c r="F43" s="30"/>
      <x:c r="G43" s="30" t="str"/>
      <x:c r="H43" s="30"/>
      <x:c r="I43" s="30" t="str"/>
      <x:c r="J43" s="44"/>
      <x:c r="K43" s="30"/>
      <x:c r="L43" s="44"/>
      <x:c r="M43" s="30" t="str">
        <x:f>IF(OR(B43="",K43="No Action"),"",IF(AND(K43="Closed",L43&lt;&gt;""),L43-B43,TODAY()-B43))</x:f>
      </x:c>
      <x:c r="N43" s="30" t="str">
        <x:f>IF(K43="No Action","No Action",IF(K43="Closed","Closed",IF(J43="","",IF(J43&lt;TODAY(),"Overdue",IF(J43-TODAY()&lt;=7,"Due Soon","On Track")))))</x:f>
      </x:c>
      <x:c r="O43" s="30" t="str">
        <x:f>IF(M43="","",IF(M43&lt;=30,"0-30 days",IF(M43&lt;=60,"31-60 days",IF(M43&lt;=90,"61-90 days","&gt;90 days"))))</x:f>
      </x:c>
      <x:c r="P43" s="30" t="str"/>
      <x:c r="Q43" s="30" t="str"/>
    </x:row>
    <x:row r="44">
      <x:c r="A44" s="30" t="str">
        <x:v>IAR-039</x:v>
      </x:c>
      <x:c r="B44" s="44"/>
      <x:c r="C44" s="30" t="str"/>
      <x:c r="D44" s="30" t="str"/>
      <x:c r="E44" s="30" t="str"/>
      <x:c r="F44" s="30"/>
      <x:c r="G44" s="30" t="str"/>
      <x:c r="H44" s="30"/>
      <x:c r="I44" s="30" t="str"/>
      <x:c r="J44" s="44"/>
      <x:c r="K44" s="30"/>
      <x:c r="L44" s="44"/>
      <x:c r="M44" s="30" t="str">
        <x:f>IF(OR(B44="",K44="No Action"),"",IF(AND(K44="Closed",L44&lt;&gt;""),L44-B44,TODAY()-B44))</x:f>
      </x:c>
      <x:c r="N44" s="30" t="str">
        <x:f>IF(K44="No Action","No Action",IF(K44="Closed","Closed",IF(J44="","",IF(J44&lt;TODAY(),"Overdue",IF(J44-TODAY()&lt;=7,"Due Soon","On Track")))))</x:f>
      </x:c>
      <x:c r="O44" s="30" t="str">
        <x:f>IF(M44="","",IF(M44&lt;=30,"0-30 days",IF(M44&lt;=60,"31-60 days",IF(M44&lt;=90,"61-90 days","&gt;90 days"))))</x:f>
      </x:c>
      <x:c r="P44" s="30" t="str"/>
      <x:c r="Q44" s="30" t="str"/>
    </x:row>
    <x:row r="45">
      <x:c r="A45" s="30" t="str">
        <x:v>IAR-040</x:v>
      </x:c>
      <x:c r="B45" s="44"/>
      <x:c r="C45" s="30" t="str"/>
      <x:c r="D45" s="30" t="str"/>
      <x:c r="E45" s="30" t="str"/>
      <x:c r="F45" s="30"/>
      <x:c r="G45" s="30" t="str"/>
      <x:c r="H45" s="30"/>
      <x:c r="I45" s="30" t="str"/>
      <x:c r="J45" s="44"/>
      <x:c r="K45" s="30"/>
      <x:c r="L45" s="44"/>
      <x:c r="M45" s="30" t="str">
        <x:f>IF(OR(B45="",K45="No Action"),"",IF(AND(K45="Closed",L45&lt;&gt;""),L45-B45,TODAY()-B45))</x:f>
      </x:c>
      <x:c r="N45" s="30" t="str">
        <x:f>IF(K45="No Action","No Action",IF(K45="Closed","Closed",IF(J45="","",IF(J45&lt;TODAY(),"Overdue",IF(J45-TODAY()&lt;=7,"Due Soon","On Track")))))</x:f>
      </x:c>
      <x:c r="O45" s="30" t="str">
        <x:f>IF(M45="","",IF(M45&lt;=30,"0-30 days",IF(M45&lt;=60,"31-60 days",IF(M45&lt;=90,"61-90 days","&gt;90 days"))))</x:f>
      </x:c>
      <x:c r="P45" s="30" t="str"/>
      <x:c r="Q45" s="30" t="str"/>
    </x:row>
    <x:row r="46">
      <x:c r="A46" s="30" t="str">
        <x:v>IAR-041</x:v>
      </x:c>
      <x:c r="B46" s="44"/>
      <x:c r="C46" s="30" t="str"/>
      <x:c r="D46" s="30" t="str"/>
      <x:c r="E46" s="30" t="str"/>
      <x:c r="F46" s="30"/>
      <x:c r="G46" s="30" t="str"/>
      <x:c r="H46" s="30"/>
      <x:c r="I46" s="30" t="str"/>
      <x:c r="J46" s="44"/>
      <x:c r="K46" s="30"/>
      <x:c r="L46" s="44"/>
      <x:c r="M46" s="30" t="str">
        <x:f>IF(OR(B46="",K46="No Action"),"",IF(AND(K46="Closed",L46&lt;&gt;""),L46-B46,TODAY()-B46))</x:f>
      </x:c>
      <x:c r="N46" s="30" t="str">
        <x:f>IF(K46="No Action","No Action",IF(K46="Closed","Closed",IF(J46="","",IF(J46&lt;TODAY(),"Overdue",IF(J46-TODAY()&lt;=7,"Due Soon","On Track")))))</x:f>
      </x:c>
      <x:c r="O46" s="30" t="str">
        <x:f>IF(M46="","",IF(M46&lt;=30,"0-30 days",IF(M46&lt;=60,"31-60 days",IF(M46&lt;=90,"61-90 days","&gt;90 days"))))</x:f>
      </x:c>
      <x:c r="P46" s="30" t="str"/>
      <x:c r="Q46" s="30" t="str"/>
    </x:row>
    <x:row r="47">
      <x:c r="A47" s="30" t="str">
        <x:v>IAR-042</x:v>
      </x:c>
      <x:c r="B47" s="44"/>
      <x:c r="C47" s="30" t="str"/>
      <x:c r="D47" s="30" t="str"/>
      <x:c r="E47" s="30" t="str"/>
      <x:c r="F47" s="30"/>
      <x:c r="G47" s="30" t="str"/>
      <x:c r="H47" s="30"/>
      <x:c r="I47" s="30" t="str"/>
      <x:c r="J47" s="44"/>
      <x:c r="K47" s="30"/>
      <x:c r="L47" s="44"/>
      <x:c r="M47" s="30" t="str">
        <x:f>IF(OR(B47="",K47="No Action"),"",IF(AND(K47="Closed",L47&lt;&gt;""),L47-B47,TODAY()-B47))</x:f>
      </x:c>
      <x:c r="N47" s="30" t="str">
        <x:f>IF(K47="No Action","No Action",IF(K47="Closed","Closed",IF(J47="","",IF(J47&lt;TODAY(),"Overdue",IF(J47-TODAY()&lt;=7,"Due Soon","On Track")))))</x:f>
      </x:c>
      <x:c r="O47" s="30" t="str">
        <x:f>IF(M47="","",IF(M47&lt;=30,"0-30 days",IF(M47&lt;=60,"31-60 days",IF(M47&lt;=90,"61-90 days","&gt;90 days"))))</x:f>
      </x:c>
      <x:c r="P47" s="30" t="str"/>
      <x:c r="Q47" s="30" t="str"/>
    </x:row>
    <x:row r="48">
      <x:c r="A48" s="30" t="str">
        <x:v>IAR-043</x:v>
      </x:c>
      <x:c r="B48" s="44"/>
      <x:c r="C48" s="30" t="str"/>
      <x:c r="D48" s="30" t="str"/>
      <x:c r="E48" s="30" t="str"/>
      <x:c r="F48" s="30"/>
      <x:c r="G48" s="30" t="str"/>
      <x:c r="H48" s="30"/>
      <x:c r="I48" s="30" t="str"/>
      <x:c r="J48" s="44"/>
      <x:c r="K48" s="30"/>
      <x:c r="L48" s="44"/>
      <x:c r="M48" s="30" t="str">
        <x:f>IF(OR(B48="",K48="No Action"),"",IF(AND(K48="Closed",L48&lt;&gt;""),L48-B48,TODAY()-B48))</x:f>
      </x:c>
      <x:c r="N48" s="30" t="str">
        <x:f>IF(K48="No Action","No Action",IF(K48="Closed","Closed",IF(J48="","",IF(J48&lt;TODAY(),"Overdue",IF(J48-TODAY()&lt;=7,"Due Soon","On Track")))))</x:f>
      </x:c>
      <x:c r="O48" s="30" t="str">
        <x:f>IF(M48="","",IF(M48&lt;=30,"0-30 days",IF(M48&lt;=60,"31-60 days",IF(M48&lt;=90,"61-90 days","&gt;90 days"))))</x:f>
      </x:c>
      <x:c r="P48" s="30" t="str"/>
      <x:c r="Q48" s="30" t="str"/>
    </x:row>
    <x:row r="49">
      <x:c r="A49" s="30" t="str">
        <x:v>IAR-044</x:v>
      </x:c>
      <x:c r="B49" s="44"/>
      <x:c r="C49" s="30" t="str"/>
      <x:c r="D49" s="30" t="str"/>
      <x:c r="E49" s="30" t="str"/>
      <x:c r="F49" s="30"/>
      <x:c r="G49" s="30" t="str"/>
      <x:c r="H49" s="30"/>
      <x:c r="I49" s="30" t="str"/>
      <x:c r="J49" s="44"/>
      <x:c r="K49" s="30"/>
      <x:c r="L49" s="44"/>
      <x:c r="M49" s="30" t="str">
        <x:f>IF(OR(B49="",K49="No Action"),"",IF(AND(K49="Closed",L49&lt;&gt;""),L49-B49,TODAY()-B49))</x:f>
      </x:c>
      <x:c r="N49" s="30" t="str">
        <x:f>IF(K49="No Action","No Action",IF(K49="Closed","Closed",IF(J49="","",IF(J49&lt;TODAY(),"Overdue",IF(J49-TODAY()&lt;=7,"Due Soon","On Track")))))</x:f>
      </x:c>
      <x:c r="O49" s="30" t="str">
        <x:f>IF(M49="","",IF(M49&lt;=30,"0-30 days",IF(M49&lt;=60,"31-60 days",IF(M49&lt;=90,"61-90 days","&gt;90 days"))))</x:f>
      </x:c>
      <x:c r="P49" s="30" t="str"/>
      <x:c r="Q49" s="30" t="str"/>
    </x:row>
    <x:row r="50">
      <x:c r="A50" s="30" t="str">
        <x:v>IAR-045</x:v>
      </x:c>
      <x:c r="B50" s="44"/>
      <x:c r="C50" s="30" t="str"/>
      <x:c r="D50" s="30" t="str"/>
      <x:c r="E50" s="30" t="str"/>
      <x:c r="F50" s="30"/>
      <x:c r="G50" s="30" t="str"/>
      <x:c r="H50" s="30"/>
      <x:c r="I50" s="30" t="str"/>
      <x:c r="J50" s="44"/>
      <x:c r="K50" s="30"/>
      <x:c r="L50" s="44"/>
      <x:c r="M50" s="30" t="str">
        <x:f>IF(OR(B50="",K50="No Action"),"",IF(AND(K50="Closed",L50&lt;&gt;""),L50-B50,TODAY()-B50))</x:f>
      </x:c>
      <x:c r="N50" s="30" t="str">
        <x:f>IF(K50="No Action","No Action",IF(K50="Closed","Closed",IF(J50="","",IF(J50&lt;TODAY(),"Overdue",IF(J50-TODAY()&lt;=7,"Due Soon","On Track")))))</x:f>
      </x:c>
      <x:c r="O50" s="30" t="str">
        <x:f>IF(M50="","",IF(M50&lt;=30,"0-30 days",IF(M50&lt;=60,"31-60 days",IF(M50&lt;=90,"61-90 days","&gt;90 days"))))</x:f>
      </x:c>
      <x:c r="P50" s="30" t="str"/>
      <x:c r="Q50" s="30" t="str"/>
    </x:row>
    <x:row r="51">
      <x:c r="A51" s="30" t="str">
        <x:v>IAR-046</x:v>
      </x:c>
      <x:c r="B51" s="44"/>
      <x:c r="C51" s="30" t="str"/>
      <x:c r="D51" s="30" t="str"/>
      <x:c r="E51" s="30" t="str"/>
      <x:c r="F51" s="30"/>
      <x:c r="G51" s="30" t="str"/>
      <x:c r="H51" s="30"/>
      <x:c r="I51" s="30" t="str"/>
      <x:c r="J51" s="44"/>
      <x:c r="K51" s="30"/>
      <x:c r="L51" s="44"/>
      <x:c r="M51" s="30" t="str">
        <x:f>IF(OR(B51="",K51="No Action"),"",IF(AND(K51="Closed",L51&lt;&gt;""),L51-B51,TODAY()-B51))</x:f>
      </x:c>
      <x:c r="N51" s="30" t="str">
        <x:f>IF(K51="No Action","No Action",IF(K51="Closed","Closed",IF(J51="","",IF(J51&lt;TODAY(),"Overdue",IF(J51-TODAY()&lt;=7,"Due Soon","On Track")))))</x:f>
      </x:c>
      <x:c r="O51" s="30" t="str">
        <x:f>IF(M51="","",IF(M51&lt;=30,"0-30 days",IF(M51&lt;=60,"31-60 days",IF(M51&lt;=90,"61-90 days","&gt;90 days"))))</x:f>
      </x:c>
      <x:c r="P51" s="30" t="str"/>
      <x:c r="Q51" s="30" t="str"/>
    </x:row>
    <x:row r="52">
      <x:c r="A52" s="30" t="str">
        <x:v>IAR-047</x:v>
      </x:c>
      <x:c r="B52" s="44"/>
      <x:c r="C52" s="30" t="str"/>
      <x:c r="D52" s="30" t="str"/>
      <x:c r="E52" s="30" t="str"/>
      <x:c r="F52" s="30"/>
      <x:c r="G52" s="30" t="str"/>
      <x:c r="H52" s="30"/>
      <x:c r="I52" s="30" t="str"/>
      <x:c r="J52" s="44"/>
      <x:c r="K52" s="30"/>
      <x:c r="L52" s="44"/>
      <x:c r="M52" s="30" t="str">
        <x:f>IF(OR(B52="",K52="No Action"),"",IF(AND(K52="Closed",L52&lt;&gt;""),L52-B52,TODAY()-B52))</x:f>
      </x:c>
      <x:c r="N52" s="30" t="str">
        <x:f>IF(K52="No Action","No Action",IF(K52="Closed","Closed",IF(J52="","",IF(J52&lt;TODAY(),"Overdue",IF(J52-TODAY()&lt;=7,"Due Soon","On Track")))))</x:f>
      </x:c>
      <x:c r="O52" s="30" t="str">
        <x:f>IF(M52="","",IF(M52&lt;=30,"0-30 days",IF(M52&lt;=60,"31-60 days",IF(M52&lt;=90,"61-90 days","&gt;90 days"))))</x:f>
      </x:c>
      <x:c r="P52" s="30" t="str"/>
      <x:c r="Q52" s="30" t="str"/>
    </x:row>
    <x:row r="53">
      <x:c r="A53" s="30" t="str">
        <x:v>IAR-048</x:v>
      </x:c>
      <x:c r="B53" s="44"/>
      <x:c r="C53" s="30" t="str"/>
      <x:c r="D53" s="30" t="str"/>
      <x:c r="E53" s="30" t="str"/>
      <x:c r="F53" s="30"/>
      <x:c r="G53" s="30" t="str"/>
      <x:c r="H53" s="30"/>
      <x:c r="I53" s="30" t="str"/>
      <x:c r="J53" s="44"/>
      <x:c r="K53" s="30"/>
      <x:c r="L53" s="44"/>
      <x:c r="M53" s="30" t="str">
        <x:f>IF(OR(B53="",K53="No Action"),"",IF(AND(K53="Closed",L53&lt;&gt;""),L53-B53,TODAY()-B53))</x:f>
      </x:c>
      <x:c r="N53" s="30" t="str">
        <x:f>IF(K53="No Action","No Action",IF(K53="Closed","Closed",IF(J53="","",IF(J53&lt;TODAY(),"Overdue",IF(J53-TODAY()&lt;=7,"Due Soon","On Track")))))</x:f>
      </x:c>
      <x:c r="O53" s="30" t="str">
        <x:f>IF(M53="","",IF(M53&lt;=30,"0-30 days",IF(M53&lt;=60,"31-60 days",IF(M53&lt;=90,"61-90 days","&gt;90 days"))))</x:f>
      </x:c>
      <x:c r="P53" s="30" t="str"/>
      <x:c r="Q53" s="30" t="str"/>
    </x:row>
    <x:row r="54">
      <x:c r="A54" s="30" t="str">
        <x:v>IAR-049</x:v>
      </x:c>
      <x:c r="B54" s="44"/>
      <x:c r="C54" s="30" t="str"/>
      <x:c r="D54" s="30" t="str"/>
      <x:c r="E54" s="30" t="str"/>
      <x:c r="F54" s="30"/>
      <x:c r="G54" s="30" t="str"/>
      <x:c r="H54" s="30"/>
      <x:c r="I54" s="30" t="str"/>
      <x:c r="J54" s="44"/>
      <x:c r="K54" s="30"/>
      <x:c r="L54" s="44"/>
      <x:c r="M54" s="30" t="str">
        <x:f>IF(OR(B54="",K54="No Action"),"",IF(AND(K54="Closed",L54&lt;&gt;""),L54-B54,TODAY()-B54))</x:f>
      </x:c>
      <x:c r="N54" s="30" t="str">
        <x:f>IF(K54="No Action","No Action",IF(K54="Closed","Closed",IF(J54="","",IF(J54&lt;TODAY(),"Overdue",IF(J54-TODAY()&lt;=7,"Due Soon","On Track")))))</x:f>
      </x:c>
      <x:c r="O54" s="30" t="str">
        <x:f>IF(M54="","",IF(M54&lt;=30,"0-30 days",IF(M54&lt;=60,"31-60 days",IF(M54&lt;=90,"61-90 days","&gt;90 days"))))</x:f>
      </x:c>
      <x:c r="P54" s="30" t="str"/>
      <x:c r="Q54" s="30" t="str"/>
    </x:row>
    <x:row r="55">
      <x:c r="A55" s="30" t="str">
        <x:v>IAR-050</x:v>
      </x:c>
      <x:c r="B55" s="44"/>
      <x:c r="C55" s="30" t="str"/>
      <x:c r="D55" s="30" t="str"/>
      <x:c r="E55" s="30" t="str"/>
      <x:c r="F55" s="30"/>
      <x:c r="G55" s="30" t="str"/>
      <x:c r="H55" s="30"/>
      <x:c r="I55" s="30" t="str"/>
      <x:c r="J55" s="44"/>
      <x:c r="K55" s="30"/>
      <x:c r="L55" s="44"/>
      <x:c r="M55" s="30" t="str">
        <x:f>IF(OR(B55="",K55="No Action"),"",IF(AND(K55="Closed",L55&lt;&gt;""),L55-B55,TODAY()-B55))</x:f>
      </x:c>
      <x:c r="N55" s="30" t="str">
        <x:f>IF(K55="No Action","No Action",IF(K55="Closed","Closed",IF(J55="","",IF(J55&lt;TODAY(),"Overdue",IF(J55-TODAY()&lt;=7,"Due Soon","On Track")))))</x:f>
      </x:c>
      <x:c r="O55" s="30" t="str">
        <x:f>IF(M55="","",IF(M55&lt;=30,"0-30 days",IF(M55&lt;=60,"31-60 days",IF(M55&lt;=90,"61-90 days","&gt;90 days"))))</x:f>
      </x:c>
      <x:c r="P55" s="30" t="str"/>
      <x:c r="Q55" s="30" t="str"/>
    </x:row>
    <x:row r="56">
      <x:c r="A56" s="30" t="str">
        <x:v>IAR-051</x:v>
      </x:c>
      <x:c r="B56" s="44"/>
      <x:c r="C56" s="30" t="str"/>
      <x:c r="D56" s="30" t="str"/>
      <x:c r="E56" s="30" t="str"/>
      <x:c r="F56" s="30"/>
      <x:c r="G56" s="30" t="str"/>
      <x:c r="H56" s="30"/>
      <x:c r="I56" s="30" t="str"/>
      <x:c r="J56" s="44"/>
      <x:c r="K56" s="30"/>
      <x:c r="L56" s="44"/>
      <x:c r="M56" s="30" t="str">
        <x:f>IF(OR(B56="",K56="No Action"),"",IF(AND(K56="Closed",L56&lt;&gt;""),L56-B56,TODAY()-B56))</x:f>
      </x:c>
      <x:c r="N56" s="30" t="str">
        <x:f>IF(K56="No Action","No Action",IF(K56="Closed","Closed",IF(J56="","",IF(J56&lt;TODAY(),"Overdue",IF(J56-TODAY()&lt;=7,"Due Soon","On Track")))))</x:f>
      </x:c>
      <x:c r="O56" s="30" t="str">
        <x:f>IF(M56="","",IF(M56&lt;=30,"0-30 days",IF(M56&lt;=60,"31-60 days",IF(M56&lt;=90,"61-90 days","&gt;90 days"))))</x:f>
      </x:c>
      <x:c r="P56" s="30" t="str"/>
      <x:c r="Q56" s="30" t="str"/>
    </x:row>
    <x:row r="57">
      <x:c r="A57" s="30" t="str">
        <x:v>IAR-052</x:v>
      </x:c>
      <x:c r="B57" s="44"/>
      <x:c r="C57" s="30" t="str"/>
      <x:c r="D57" s="30" t="str"/>
      <x:c r="E57" s="30" t="str"/>
      <x:c r="F57" s="30"/>
      <x:c r="G57" s="30" t="str"/>
      <x:c r="H57" s="30"/>
      <x:c r="I57" s="30" t="str"/>
      <x:c r="J57" s="44"/>
      <x:c r="K57" s="30"/>
      <x:c r="L57" s="44"/>
      <x:c r="M57" s="30" t="str">
        <x:f>IF(OR(B57="",K57="No Action"),"",IF(AND(K57="Closed",L57&lt;&gt;""),L57-B57,TODAY()-B57))</x:f>
      </x:c>
      <x:c r="N57" s="30" t="str">
        <x:f>IF(K57="No Action","No Action",IF(K57="Closed","Closed",IF(J57="","",IF(J57&lt;TODAY(),"Overdue",IF(J57-TODAY()&lt;=7,"Due Soon","On Track")))))</x:f>
      </x:c>
      <x:c r="O57" s="30" t="str">
        <x:f>IF(M57="","",IF(M57&lt;=30,"0-30 days",IF(M57&lt;=60,"31-60 days",IF(M57&lt;=90,"61-90 days","&gt;90 days"))))</x:f>
      </x:c>
      <x:c r="P57" s="30" t="str"/>
      <x:c r="Q57" s="30" t="str"/>
    </x:row>
    <x:row r="58">
      <x:c r="A58" s="30" t="str">
        <x:v>IAR-053</x:v>
      </x:c>
      <x:c r="B58" s="44"/>
      <x:c r="C58" s="30" t="str"/>
      <x:c r="D58" s="30" t="str"/>
      <x:c r="E58" s="30" t="str"/>
      <x:c r="F58" s="30"/>
      <x:c r="G58" s="30" t="str"/>
      <x:c r="H58" s="30"/>
      <x:c r="I58" s="30" t="str"/>
      <x:c r="J58" s="44"/>
      <x:c r="K58" s="30"/>
      <x:c r="L58" s="44"/>
      <x:c r="M58" s="30" t="str">
        <x:f>IF(OR(B58="",K58="No Action"),"",IF(AND(K58="Closed",L58&lt;&gt;""),L58-B58,TODAY()-B58))</x:f>
      </x:c>
      <x:c r="N58" s="30" t="str">
        <x:f>IF(K58="No Action","No Action",IF(K58="Closed","Closed",IF(J58="","",IF(J58&lt;TODAY(),"Overdue",IF(J58-TODAY()&lt;=7,"Due Soon","On Track")))))</x:f>
      </x:c>
      <x:c r="O58" s="30" t="str">
        <x:f>IF(M58="","",IF(M58&lt;=30,"0-30 days",IF(M58&lt;=60,"31-60 days",IF(M58&lt;=90,"61-90 days","&gt;90 days"))))</x:f>
      </x:c>
      <x:c r="P58" s="30" t="str"/>
      <x:c r="Q58" s="30" t="str"/>
    </x:row>
    <x:row r="59">
      <x:c r="A59" s="30" t="str">
        <x:v>IAR-054</x:v>
      </x:c>
      <x:c r="B59" s="44"/>
      <x:c r="C59" s="30" t="str"/>
      <x:c r="D59" s="30" t="str"/>
      <x:c r="E59" s="30" t="str"/>
      <x:c r="F59" s="30"/>
      <x:c r="G59" s="30" t="str"/>
      <x:c r="H59" s="30"/>
      <x:c r="I59" s="30" t="str"/>
      <x:c r="J59" s="44"/>
      <x:c r="K59" s="30"/>
      <x:c r="L59" s="44"/>
      <x:c r="M59" s="30" t="str">
        <x:f>IF(OR(B59="",K59="No Action"),"",IF(AND(K59="Closed",L59&lt;&gt;""),L59-B59,TODAY()-B59))</x:f>
      </x:c>
      <x:c r="N59" s="30" t="str">
        <x:f>IF(K59="No Action","No Action",IF(K59="Closed","Closed",IF(J59="","",IF(J59&lt;TODAY(),"Overdue",IF(J59-TODAY()&lt;=7,"Due Soon","On Track")))))</x:f>
      </x:c>
      <x:c r="O59" s="30" t="str">
        <x:f>IF(M59="","",IF(M59&lt;=30,"0-30 days",IF(M59&lt;=60,"31-60 days",IF(M59&lt;=90,"61-90 days","&gt;90 days"))))</x:f>
      </x:c>
      <x:c r="P59" s="30" t="str"/>
      <x:c r="Q59" s="30" t="str"/>
    </x:row>
    <x:row r="60">
      <x:c r="A60" s="30" t="str">
        <x:v>IAR-055</x:v>
      </x:c>
      <x:c r="B60" s="44"/>
      <x:c r="C60" s="30" t="str"/>
      <x:c r="D60" s="30" t="str"/>
      <x:c r="E60" s="30" t="str"/>
      <x:c r="F60" s="30"/>
      <x:c r="G60" s="30" t="str"/>
      <x:c r="H60" s="30"/>
      <x:c r="I60" s="30" t="str"/>
      <x:c r="J60" s="44"/>
      <x:c r="K60" s="30"/>
      <x:c r="L60" s="44"/>
      <x:c r="M60" s="30" t="str">
        <x:f>IF(OR(B60="",K60="No Action"),"",IF(AND(K60="Closed",L60&lt;&gt;""),L60-B60,TODAY()-B60))</x:f>
      </x:c>
      <x:c r="N60" s="30" t="str">
        <x:f>IF(K60="No Action","No Action",IF(K60="Closed","Closed",IF(J60="","",IF(J60&lt;TODAY(),"Overdue",IF(J60-TODAY()&lt;=7,"Due Soon","On Track")))))</x:f>
      </x:c>
      <x:c r="O60" s="30" t="str">
        <x:f>IF(M60="","",IF(M60&lt;=30,"0-30 days",IF(M60&lt;=60,"31-60 days",IF(M60&lt;=90,"61-90 days","&gt;90 days"))))</x:f>
      </x:c>
      <x:c r="P60" s="30" t="str"/>
      <x:c r="Q60" s="30" t="str"/>
    </x:row>
    <x:row r="61">
      <x:c r="A61" s="30" t="str">
        <x:v>IAR-056</x:v>
      </x:c>
      <x:c r="B61" s="44"/>
      <x:c r="C61" s="30" t="str"/>
      <x:c r="D61" s="30" t="str"/>
      <x:c r="E61" s="30" t="str"/>
      <x:c r="F61" s="30"/>
      <x:c r="G61" s="30" t="str"/>
      <x:c r="H61" s="30"/>
      <x:c r="I61" s="30" t="str"/>
      <x:c r="J61" s="44"/>
      <x:c r="K61" s="30"/>
      <x:c r="L61" s="44"/>
      <x:c r="M61" s="30" t="str">
        <x:f>IF(OR(B61="",K61="No Action"),"",IF(AND(K61="Closed",L61&lt;&gt;""),L61-B61,TODAY()-B61))</x:f>
      </x:c>
      <x:c r="N61" s="30" t="str">
        <x:f>IF(K61="No Action","No Action",IF(K61="Closed","Closed",IF(J61="","",IF(J61&lt;TODAY(),"Overdue",IF(J61-TODAY()&lt;=7,"Due Soon","On Track")))))</x:f>
      </x:c>
      <x:c r="O61" s="30" t="str">
        <x:f>IF(M61="","",IF(M61&lt;=30,"0-30 days",IF(M61&lt;=60,"31-60 days",IF(M61&lt;=90,"61-90 days","&gt;90 days"))))</x:f>
      </x:c>
      <x:c r="P61" s="30" t="str"/>
      <x:c r="Q61" s="30" t="str"/>
    </x:row>
    <x:row r="62">
      <x:c r="A62" s="30" t="str">
        <x:v>IAR-057</x:v>
      </x:c>
      <x:c r="B62" s="44"/>
      <x:c r="C62" s="30" t="str"/>
      <x:c r="D62" s="30" t="str"/>
      <x:c r="E62" s="30" t="str"/>
      <x:c r="F62" s="30"/>
      <x:c r="G62" s="30" t="str"/>
      <x:c r="H62" s="30"/>
      <x:c r="I62" s="30" t="str"/>
      <x:c r="J62" s="44"/>
      <x:c r="K62" s="30"/>
      <x:c r="L62" s="44"/>
      <x:c r="M62" s="30" t="str">
        <x:f>IF(OR(B62="",K62="No Action"),"",IF(AND(K62="Closed",L62&lt;&gt;""),L62-B62,TODAY()-B62))</x:f>
      </x:c>
      <x:c r="N62" s="30" t="str">
        <x:f>IF(K62="No Action","No Action",IF(K62="Closed","Closed",IF(J62="","",IF(J62&lt;TODAY(),"Overdue",IF(J62-TODAY()&lt;=7,"Due Soon","On Track")))))</x:f>
      </x:c>
      <x:c r="O62" s="30" t="str">
        <x:f>IF(M62="","",IF(M62&lt;=30,"0-30 days",IF(M62&lt;=60,"31-60 days",IF(M62&lt;=90,"61-90 days","&gt;90 days"))))</x:f>
      </x:c>
      <x:c r="P62" s="30" t="str"/>
      <x:c r="Q62" s="30" t="str"/>
    </x:row>
    <x:row r="63">
      <x:c r="A63" s="30" t="str">
        <x:v>IAR-058</x:v>
      </x:c>
      <x:c r="B63" s="44"/>
      <x:c r="C63" s="30" t="str"/>
      <x:c r="D63" s="30" t="str"/>
      <x:c r="E63" s="30" t="str"/>
      <x:c r="F63" s="30"/>
      <x:c r="G63" s="30" t="str"/>
      <x:c r="H63" s="30"/>
      <x:c r="I63" s="30" t="str"/>
      <x:c r="J63" s="44"/>
      <x:c r="K63" s="30"/>
      <x:c r="L63" s="44"/>
      <x:c r="M63" s="30" t="str">
        <x:f>IF(OR(B63="",K63="No Action"),"",IF(AND(K63="Closed",L63&lt;&gt;""),L63-B63,TODAY()-B63))</x:f>
      </x:c>
      <x:c r="N63" s="30" t="str">
        <x:f>IF(K63="No Action","No Action",IF(K63="Closed","Closed",IF(J63="","",IF(J63&lt;TODAY(),"Overdue",IF(J63-TODAY()&lt;=7,"Due Soon","On Track")))))</x:f>
      </x:c>
      <x:c r="O63" s="30" t="str">
        <x:f>IF(M63="","",IF(M63&lt;=30,"0-30 days",IF(M63&lt;=60,"31-60 days",IF(M63&lt;=90,"61-90 days","&gt;90 days"))))</x:f>
      </x:c>
      <x:c r="P63" s="30" t="str"/>
      <x:c r="Q63" s="30" t="str"/>
    </x:row>
    <x:row r="64">
      <x:c r="A64" s="30" t="str">
        <x:v>IAR-059</x:v>
      </x:c>
      <x:c r="B64" s="44"/>
      <x:c r="C64" s="30" t="str"/>
      <x:c r="D64" s="30" t="str"/>
      <x:c r="E64" s="30" t="str"/>
      <x:c r="F64" s="30"/>
      <x:c r="G64" s="30" t="str"/>
      <x:c r="H64" s="30"/>
      <x:c r="I64" s="30" t="str"/>
      <x:c r="J64" s="44"/>
      <x:c r="K64" s="30"/>
      <x:c r="L64" s="44"/>
      <x:c r="M64" s="30" t="str">
        <x:f>IF(OR(B64="",K64="No Action"),"",IF(AND(K64="Closed",L64&lt;&gt;""),L64-B64,TODAY()-B64))</x:f>
      </x:c>
      <x:c r="N64" s="30" t="str">
        <x:f>IF(K64="No Action","No Action",IF(K64="Closed","Closed",IF(J64="","",IF(J64&lt;TODAY(),"Overdue",IF(J64-TODAY()&lt;=7,"Due Soon","On Track")))))</x:f>
      </x:c>
      <x:c r="O64" s="30" t="str">
        <x:f>IF(M64="","",IF(M64&lt;=30,"0-30 days",IF(M64&lt;=60,"31-60 days",IF(M64&lt;=90,"61-90 days","&gt;90 days"))))</x:f>
      </x:c>
      <x:c r="P64" s="30" t="str"/>
      <x:c r="Q64" s="30" t="str"/>
    </x:row>
    <x:row r="65">
      <x:c r="A65" s="30" t="str">
        <x:v>IAR-060</x:v>
      </x:c>
      <x:c r="B65" s="44"/>
      <x:c r="C65" s="30" t="str"/>
      <x:c r="D65" s="30" t="str"/>
      <x:c r="E65" s="30" t="str"/>
      <x:c r="F65" s="30"/>
      <x:c r="G65" s="30" t="str"/>
      <x:c r="H65" s="30"/>
      <x:c r="I65" s="30" t="str"/>
      <x:c r="J65" s="44"/>
      <x:c r="K65" s="30"/>
      <x:c r="L65" s="44"/>
      <x:c r="M65" s="30" t="str">
        <x:f>IF(OR(B65="",K65="No Action"),"",IF(AND(K65="Closed",L65&lt;&gt;""),L65-B65,TODAY()-B65))</x:f>
      </x:c>
      <x:c r="N65" s="30" t="str">
        <x:f>IF(K65="No Action","No Action",IF(K65="Closed","Closed",IF(J65="","",IF(J65&lt;TODAY(),"Overdue",IF(J65-TODAY()&lt;=7,"Due Soon","On Track")))))</x:f>
      </x:c>
      <x:c r="O65" s="30" t="str">
        <x:f>IF(M65="","",IF(M65&lt;=30,"0-30 days",IF(M65&lt;=60,"31-60 days",IF(M65&lt;=90,"61-90 days","&gt;90 days"))))</x:f>
      </x:c>
      <x:c r="P65" s="30" t="str"/>
      <x:c r="Q65" s="30" t="str"/>
    </x:row>
    <x:row r="66">
      <x:c r="A66" s="30" t="str">
        <x:v>IAR-061</x:v>
      </x:c>
      <x:c r="B66" s="44"/>
      <x:c r="C66" s="30" t="str"/>
      <x:c r="D66" s="30" t="str"/>
      <x:c r="E66" s="30" t="str"/>
      <x:c r="F66" s="30"/>
      <x:c r="G66" s="30" t="str"/>
      <x:c r="H66" s="30"/>
      <x:c r="I66" s="30" t="str"/>
      <x:c r="J66" s="44"/>
      <x:c r="K66" s="30"/>
      <x:c r="L66" s="44"/>
      <x:c r="M66" s="30" t="str">
        <x:f>IF(OR(B66="",K66="No Action"),"",IF(AND(K66="Closed",L66&lt;&gt;""),L66-B66,TODAY()-B66))</x:f>
      </x:c>
      <x:c r="N66" s="30" t="str">
        <x:f>IF(K66="No Action","No Action",IF(K66="Closed","Closed",IF(J66="","",IF(J66&lt;TODAY(),"Overdue",IF(J66-TODAY()&lt;=7,"Due Soon","On Track")))))</x:f>
      </x:c>
      <x:c r="O66" s="30" t="str">
        <x:f>IF(M66="","",IF(M66&lt;=30,"0-30 days",IF(M66&lt;=60,"31-60 days",IF(M66&lt;=90,"61-90 days","&gt;90 days"))))</x:f>
      </x:c>
      <x:c r="P66" s="30" t="str"/>
      <x:c r="Q66" s="30" t="str"/>
    </x:row>
    <x:row r="67">
      <x:c r="A67" s="30" t="str">
        <x:v>IAR-062</x:v>
      </x:c>
      <x:c r="B67" s="44"/>
      <x:c r="C67" s="30" t="str"/>
      <x:c r="D67" s="30" t="str"/>
      <x:c r="E67" s="30" t="str"/>
      <x:c r="F67" s="30"/>
      <x:c r="G67" s="30" t="str"/>
      <x:c r="H67" s="30"/>
      <x:c r="I67" s="30" t="str"/>
      <x:c r="J67" s="44"/>
      <x:c r="K67" s="30"/>
      <x:c r="L67" s="44"/>
      <x:c r="M67" s="30" t="str">
        <x:f>IF(OR(B67="",K67="No Action"),"",IF(AND(K67="Closed",L67&lt;&gt;""),L67-B67,TODAY()-B67))</x:f>
      </x:c>
      <x:c r="N67" s="30" t="str">
        <x:f>IF(K67="No Action","No Action",IF(K67="Closed","Closed",IF(J67="","",IF(J67&lt;TODAY(),"Overdue",IF(J67-TODAY()&lt;=7,"Due Soon","On Track")))))</x:f>
      </x:c>
      <x:c r="O67" s="30" t="str">
        <x:f>IF(M67="","",IF(M67&lt;=30,"0-30 days",IF(M67&lt;=60,"31-60 days",IF(M67&lt;=90,"61-90 days","&gt;90 days"))))</x:f>
      </x:c>
      <x:c r="P67" s="30" t="str"/>
      <x:c r="Q67" s="30" t="str"/>
    </x:row>
    <x:row r="68">
      <x:c r="A68" s="30" t="str">
        <x:v>IAR-063</x:v>
      </x:c>
      <x:c r="B68" s="44"/>
      <x:c r="C68" s="30" t="str"/>
      <x:c r="D68" s="30" t="str"/>
      <x:c r="E68" s="30" t="str"/>
      <x:c r="F68" s="30"/>
      <x:c r="G68" s="30" t="str"/>
      <x:c r="H68" s="30"/>
      <x:c r="I68" s="30" t="str"/>
      <x:c r="J68" s="44"/>
      <x:c r="K68" s="30"/>
      <x:c r="L68" s="44"/>
      <x:c r="M68" s="30" t="str">
        <x:f>IF(OR(B68="",K68="No Action"),"",IF(AND(K68="Closed",L68&lt;&gt;""),L68-B68,TODAY()-B68))</x:f>
      </x:c>
      <x:c r="N68" s="30" t="str">
        <x:f>IF(K68="No Action","No Action",IF(K68="Closed","Closed",IF(J68="","",IF(J68&lt;TODAY(),"Overdue",IF(J68-TODAY()&lt;=7,"Due Soon","On Track")))))</x:f>
      </x:c>
      <x:c r="O68" s="30" t="str">
        <x:f>IF(M68="","",IF(M68&lt;=30,"0-30 days",IF(M68&lt;=60,"31-60 days",IF(M68&lt;=90,"61-90 days","&gt;90 days"))))</x:f>
      </x:c>
      <x:c r="P68" s="30" t="str"/>
      <x:c r="Q68" s="30" t="str"/>
    </x:row>
    <x:row r="69">
      <x:c r="A69" s="30" t="str">
        <x:v>IAR-064</x:v>
      </x:c>
      <x:c r="B69" s="44"/>
      <x:c r="C69" s="30" t="str"/>
      <x:c r="D69" s="30" t="str"/>
      <x:c r="E69" s="30" t="str"/>
      <x:c r="F69" s="30"/>
      <x:c r="G69" s="30" t="str"/>
      <x:c r="H69" s="30"/>
      <x:c r="I69" s="30" t="str"/>
      <x:c r="J69" s="44"/>
      <x:c r="K69" s="30"/>
      <x:c r="L69" s="44"/>
      <x:c r="M69" s="30" t="str">
        <x:f>IF(OR(B69="",K69="No Action"),"",IF(AND(K69="Closed",L69&lt;&gt;""),L69-B69,TODAY()-B69))</x:f>
      </x:c>
      <x:c r="N69" s="30" t="str">
        <x:f>IF(K69="No Action","No Action",IF(K69="Closed","Closed",IF(J69="","",IF(J69&lt;TODAY(),"Overdue",IF(J69-TODAY()&lt;=7,"Due Soon","On Track")))))</x:f>
      </x:c>
      <x:c r="O69" s="30" t="str">
        <x:f>IF(M69="","",IF(M69&lt;=30,"0-30 days",IF(M69&lt;=60,"31-60 days",IF(M69&lt;=90,"61-90 days","&gt;90 days"))))</x:f>
      </x:c>
      <x:c r="P69" s="30" t="str"/>
      <x:c r="Q69" s="30" t="str"/>
    </x:row>
    <x:row r="70">
      <x:c r="A70" s="30" t="str">
        <x:v>IAR-065</x:v>
      </x:c>
      <x:c r="B70" s="44"/>
      <x:c r="C70" s="30" t="str"/>
      <x:c r="D70" s="30" t="str"/>
      <x:c r="E70" s="30" t="str"/>
      <x:c r="F70" s="30"/>
      <x:c r="G70" s="30" t="str"/>
      <x:c r="H70" s="30"/>
      <x:c r="I70" s="30" t="str"/>
      <x:c r="J70" s="44"/>
      <x:c r="K70" s="30"/>
      <x:c r="L70" s="44"/>
      <x:c r="M70" s="30" t="str">
        <x:f>IF(OR(B70="",K70="No Action"),"",IF(AND(K70="Closed",L70&lt;&gt;""),L70-B70,TODAY()-B70))</x:f>
      </x:c>
      <x:c r="N70" s="30" t="str">
        <x:f>IF(K70="No Action","No Action",IF(K70="Closed","Closed",IF(J70="","",IF(J70&lt;TODAY(),"Overdue",IF(J70-TODAY()&lt;=7,"Due Soon","On Track")))))</x:f>
      </x:c>
      <x:c r="O70" s="30" t="str">
        <x:f>IF(M70="","",IF(M70&lt;=30,"0-30 days",IF(M70&lt;=60,"31-60 days",IF(M70&lt;=90,"61-90 days","&gt;90 days"))))</x:f>
      </x:c>
      <x:c r="P70" s="30" t="str"/>
      <x:c r="Q70" s="30" t="str"/>
    </x:row>
    <x:row r="71">
      <x:c r="A71" s="30" t="str">
        <x:v>IAR-066</x:v>
      </x:c>
      <x:c r="B71" s="44"/>
      <x:c r="C71" s="30" t="str"/>
      <x:c r="D71" s="30" t="str"/>
      <x:c r="E71" s="30" t="str"/>
      <x:c r="F71" s="30"/>
      <x:c r="G71" s="30" t="str"/>
      <x:c r="H71" s="30"/>
      <x:c r="I71" s="30" t="str"/>
      <x:c r="J71" s="44"/>
      <x:c r="K71" s="30"/>
      <x:c r="L71" s="44"/>
      <x:c r="M71" s="30" t="str">
        <x:f>IF(OR(B71="",K71="No Action"),"",IF(AND(K71="Closed",L71&lt;&gt;""),L71-B71,TODAY()-B71))</x:f>
      </x:c>
      <x:c r="N71" s="30" t="str">
        <x:f>IF(K71="No Action","No Action",IF(K71="Closed","Closed",IF(J71="","",IF(J71&lt;TODAY(),"Overdue",IF(J71-TODAY()&lt;=7,"Due Soon","On Track")))))</x:f>
      </x:c>
      <x:c r="O71" s="30" t="str">
        <x:f>IF(M71="","",IF(M71&lt;=30,"0-30 days",IF(M71&lt;=60,"31-60 days",IF(M71&lt;=90,"61-90 days","&gt;90 days"))))</x:f>
      </x:c>
      <x:c r="P71" s="30" t="str"/>
      <x:c r="Q71" s="30" t="str"/>
    </x:row>
    <x:row r="72">
      <x:c r="A72" s="30" t="str">
        <x:v>IAR-067</x:v>
      </x:c>
      <x:c r="B72" s="44"/>
      <x:c r="C72" s="30" t="str"/>
      <x:c r="D72" s="30" t="str"/>
      <x:c r="E72" s="30" t="str"/>
      <x:c r="F72" s="30"/>
      <x:c r="G72" s="30" t="str"/>
      <x:c r="H72" s="30"/>
      <x:c r="I72" s="30" t="str"/>
      <x:c r="J72" s="44"/>
      <x:c r="K72" s="30"/>
      <x:c r="L72" s="44"/>
      <x:c r="M72" s="30" t="str">
        <x:f>IF(OR(B72="",K72="No Action"),"",IF(AND(K72="Closed",L72&lt;&gt;""),L72-B72,TODAY()-B72))</x:f>
      </x:c>
      <x:c r="N72" s="30" t="str">
        <x:f>IF(K72="No Action","No Action",IF(K72="Closed","Closed",IF(J72="","",IF(J72&lt;TODAY(),"Overdue",IF(J72-TODAY()&lt;=7,"Due Soon","On Track")))))</x:f>
      </x:c>
      <x:c r="O72" s="30" t="str">
        <x:f>IF(M72="","",IF(M72&lt;=30,"0-30 days",IF(M72&lt;=60,"31-60 days",IF(M72&lt;=90,"61-90 days","&gt;90 days"))))</x:f>
      </x:c>
      <x:c r="P72" s="30" t="str"/>
      <x:c r="Q72" s="30" t="str"/>
    </x:row>
    <x:row r="73">
      <x:c r="A73" s="30" t="str">
        <x:v>IAR-068</x:v>
      </x:c>
      <x:c r="B73" s="44"/>
      <x:c r="C73" s="30" t="str"/>
      <x:c r="D73" s="30" t="str"/>
      <x:c r="E73" s="30" t="str"/>
      <x:c r="F73" s="30"/>
      <x:c r="G73" s="30" t="str"/>
      <x:c r="H73" s="30"/>
      <x:c r="I73" s="30" t="str"/>
      <x:c r="J73" s="44"/>
      <x:c r="K73" s="30"/>
      <x:c r="L73" s="44"/>
      <x:c r="M73" s="30" t="str">
        <x:f>IF(OR(B73="",K73="No Action"),"",IF(AND(K73="Closed",L73&lt;&gt;""),L73-B73,TODAY()-B73))</x:f>
      </x:c>
      <x:c r="N73" s="30" t="str">
        <x:f>IF(K73="No Action","No Action",IF(K73="Closed","Closed",IF(J73="","",IF(J73&lt;TODAY(),"Overdue",IF(J73-TODAY()&lt;=7,"Due Soon","On Track")))))</x:f>
      </x:c>
      <x:c r="O73" s="30" t="str">
        <x:f>IF(M73="","",IF(M73&lt;=30,"0-30 days",IF(M73&lt;=60,"31-60 days",IF(M73&lt;=90,"61-90 days","&gt;90 days"))))</x:f>
      </x:c>
      <x:c r="P73" s="30" t="str"/>
      <x:c r="Q73" s="30" t="str"/>
    </x:row>
    <x:row r="74">
      <x:c r="A74" s="30" t="str">
        <x:v>IAR-069</x:v>
      </x:c>
      <x:c r="B74" s="44"/>
      <x:c r="C74" s="30" t="str"/>
      <x:c r="D74" s="30" t="str"/>
      <x:c r="E74" s="30" t="str"/>
      <x:c r="F74" s="30"/>
      <x:c r="G74" s="30" t="str"/>
      <x:c r="H74" s="30"/>
      <x:c r="I74" s="30" t="str"/>
      <x:c r="J74" s="44"/>
      <x:c r="K74" s="30"/>
      <x:c r="L74" s="44"/>
      <x:c r="M74" s="30" t="str">
        <x:f>IF(OR(B74="",K74="No Action"),"",IF(AND(K74="Closed",L74&lt;&gt;""),L74-B74,TODAY()-B74))</x:f>
      </x:c>
      <x:c r="N74" s="30" t="str">
        <x:f>IF(K74="No Action","No Action",IF(K74="Closed","Closed",IF(J74="","",IF(J74&lt;TODAY(),"Overdue",IF(J74-TODAY()&lt;=7,"Due Soon","On Track")))))</x:f>
      </x:c>
      <x:c r="O74" s="30" t="str">
        <x:f>IF(M74="","",IF(M74&lt;=30,"0-30 days",IF(M74&lt;=60,"31-60 days",IF(M74&lt;=90,"61-90 days","&gt;90 days"))))</x:f>
      </x:c>
      <x:c r="P74" s="30" t="str"/>
      <x:c r="Q74" s="30" t="str"/>
    </x:row>
    <x:row r="75">
      <x:c r="A75" s="30" t="str">
        <x:v>IAR-070</x:v>
      </x:c>
      <x:c r="B75" s="44"/>
      <x:c r="C75" s="30" t="str"/>
      <x:c r="D75" s="30" t="str"/>
      <x:c r="E75" s="30" t="str"/>
      <x:c r="F75" s="30"/>
      <x:c r="G75" s="30" t="str"/>
      <x:c r="H75" s="30"/>
      <x:c r="I75" s="30" t="str"/>
      <x:c r="J75" s="44"/>
      <x:c r="K75" s="30"/>
      <x:c r="L75" s="44"/>
      <x:c r="M75" s="30" t="str">
        <x:f>IF(OR(B75="",K75="No Action"),"",IF(AND(K75="Closed",L75&lt;&gt;""),L75-B75,TODAY()-B75))</x:f>
      </x:c>
      <x:c r="N75" s="30" t="str">
        <x:f>IF(K75="No Action","No Action",IF(K75="Closed","Closed",IF(J75="","",IF(J75&lt;TODAY(),"Overdue",IF(J75-TODAY()&lt;=7,"Due Soon","On Track")))))</x:f>
      </x:c>
      <x:c r="O75" s="30" t="str">
        <x:f>IF(M75="","",IF(M75&lt;=30,"0-30 days",IF(M75&lt;=60,"31-60 days",IF(M75&lt;=90,"61-90 days","&gt;90 days"))))</x:f>
      </x:c>
      <x:c r="P75" s="30" t="str"/>
      <x:c r="Q75" s="30" t="str"/>
    </x:row>
    <x:row r="76">
      <x:c r="A76" s="30" t="str">
        <x:v>IAR-071</x:v>
      </x:c>
      <x:c r="B76" s="44"/>
      <x:c r="C76" s="30" t="str"/>
      <x:c r="D76" s="30" t="str"/>
      <x:c r="E76" s="30" t="str"/>
      <x:c r="F76" s="30"/>
      <x:c r="G76" s="30" t="str"/>
      <x:c r="H76" s="30"/>
      <x:c r="I76" s="30" t="str"/>
      <x:c r="J76" s="44"/>
      <x:c r="K76" s="30"/>
      <x:c r="L76" s="44"/>
      <x:c r="M76" s="30" t="str">
        <x:f>IF(OR(B76="",K76="No Action"),"",IF(AND(K76="Closed",L76&lt;&gt;""),L76-B76,TODAY()-B76))</x:f>
      </x:c>
      <x:c r="N76" s="30" t="str">
        <x:f>IF(K76="No Action","No Action",IF(K76="Closed","Closed",IF(J76="","",IF(J76&lt;TODAY(),"Overdue",IF(J76-TODAY()&lt;=7,"Due Soon","On Track")))))</x:f>
      </x:c>
      <x:c r="O76" s="30" t="str">
        <x:f>IF(M76="","",IF(M76&lt;=30,"0-30 days",IF(M76&lt;=60,"31-60 days",IF(M76&lt;=90,"61-90 days","&gt;90 days"))))</x:f>
      </x:c>
      <x:c r="P76" s="30" t="str"/>
      <x:c r="Q76" s="30" t="str"/>
    </x:row>
    <x:row r="77">
      <x:c r="A77" s="30" t="str">
        <x:v>IAR-072</x:v>
      </x:c>
      <x:c r="B77" s="44"/>
      <x:c r="C77" s="30" t="str"/>
      <x:c r="D77" s="30" t="str"/>
      <x:c r="E77" s="30" t="str"/>
      <x:c r="F77" s="30"/>
      <x:c r="G77" s="30" t="str"/>
      <x:c r="H77" s="30"/>
      <x:c r="I77" s="30" t="str"/>
      <x:c r="J77" s="44"/>
      <x:c r="K77" s="30"/>
      <x:c r="L77" s="44"/>
      <x:c r="M77" s="30" t="str">
        <x:f>IF(OR(B77="",K77="No Action"),"",IF(AND(K77="Closed",L77&lt;&gt;""),L77-B77,TODAY()-B77))</x:f>
      </x:c>
      <x:c r="N77" s="30" t="str">
        <x:f>IF(K77="No Action","No Action",IF(K77="Closed","Closed",IF(J77="","",IF(J77&lt;TODAY(),"Overdue",IF(J77-TODAY()&lt;=7,"Due Soon","On Track")))))</x:f>
      </x:c>
      <x:c r="O77" s="30" t="str">
        <x:f>IF(M77="","",IF(M77&lt;=30,"0-30 days",IF(M77&lt;=60,"31-60 days",IF(M77&lt;=90,"61-90 days","&gt;90 days"))))</x:f>
      </x:c>
      <x:c r="P77" s="30" t="str"/>
      <x:c r="Q77" s="30" t="str"/>
    </x:row>
    <x:row r="78">
      <x:c r="A78" s="30" t="str">
        <x:v>IAR-073</x:v>
      </x:c>
      <x:c r="B78" s="44"/>
      <x:c r="C78" s="30" t="str"/>
      <x:c r="D78" s="30" t="str"/>
      <x:c r="E78" s="30" t="str"/>
      <x:c r="F78" s="30"/>
      <x:c r="G78" s="30" t="str"/>
      <x:c r="H78" s="30"/>
      <x:c r="I78" s="30" t="str"/>
      <x:c r="J78" s="44"/>
      <x:c r="K78" s="30"/>
      <x:c r="L78" s="44"/>
      <x:c r="M78" s="30" t="str">
        <x:f>IF(OR(B78="",K78="No Action"),"",IF(AND(K78="Closed",L78&lt;&gt;""),L78-B78,TODAY()-B78))</x:f>
      </x:c>
      <x:c r="N78" s="30" t="str">
        <x:f>IF(K78="No Action","No Action",IF(K78="Closed","Closed",IF(J78="","",IF(J78&lt;TODAY(),"Overdue",IF(J78-TODAY()&lt;=7,"Due Soon","On Track")))))</x:f>
      </x:c>
      <x:c r="O78" s="30" t="str">
        <x:f>IF(M78="","",IF(M78&lt;=30,"0-30 days",IF(M78&lt;=60,"31-60 days",IF(M78&lt;=90,"61-90 days","&gt;90 days"))))</x:f>
      </x:c>
      <x:c r="P78" s="30" t="str"/>
      <x:c r="Q78" s="30" t="str"/>
    </x:row>
    <x:row r="79">
      <x:c r="A79" s="30" t="str">
        <x:v>IAR-074</x:v>
      </x:c>
      <x:c r="B79" s="44"/>
      <x:c r="C79" s="30" t="str"/>
      <x:c r="D79" s="30" t="str"/>
      <x:c r="E79" s="30" t="str"/>
      <x:c r="F79" s="30"/>
      <x:c r="G79" s="30" t="str"/>
      <x:c r="H79" s="30"/>
      <x:c r="I79" s="30" t="str"/>
      <x:c r="J79" s="44"/>
      <x:c r="K79" s="30"/>
      <x:c r="L79" s="44"/>
      <x:c r="M79" s="30" t="str">
        <x:f>IF(OR(B79="",K79="No Action"),"",IF(AND(K79="Closed",L79&lt;&gt;""),L79-B79,TODAY()-B79))</x:f>
      </x:c>
      <x:c r="N79" s="30" t="str">
        <x:f>IF(K79="No Action","No Action",IF(K79="Closed","Closed",IF(J79="","",IF(J79&lt;TODAY(),"Overdue",IF(J79-TODAY()&lt;=7,"Due Soon","On Track")))))</x:f>
      </x:c>
      <x:c r="O79" s="30" t="str">
        <x:f>IF(M79="","",IF(M79&lt;=30,"0-30 days",IF(M79&lt;=60,"31-60 days",IF(M79&lt;=90,"61-90 days","&gt;90 days"))))</x:f>
      </x:c>
      <x:c r="P79" s="30" t="str"/>
      <x:c r="Q79" s="30" t="str"/>
    </x:row>
    <x:row r="80">
      <x:c r="A80" s="30" t="str">
        <x:v>IAR-075</x:v>
      </x:c>
      <x:c r="B80" s="44"/>
      <x:c r="C80" s="30" t="str"/>
      <x:c r="D80" s="30" t="str"/>
      <x:c r="E80" s="30" t="str"/>
      <x:c r="F80" s="30"/>
      <x:c r="G80" s="30" t="str"/>
      <x:c r="H80" s="30"/>
      <x:c r="I80" s="30" t="str"/>
      <x:c r="J80" s="44"/>
      <x:c r="K80" s="30"/>
      <x:c r="L80" s="44"/>
      <x:c r="M80" s="30" t="str">
        <x:f>IF(OR(B80="",K80="No Action"),"",IF(AND(K80="Closed",L80&lt;&gt;""),L80-B80,TODAY()-B80))</x:f>
      </x:c>
      <x:c r="N80" s="30" t="str">
        <x:f>IF(K80="No Action","No Action",IF(K80="Closed","Closed",IF(J80="","",IF(J80&lt;TODAY(),"Overdue",IF(J80-TODAY()&lt;=7,"Due Soon","On Track")))))</x:f>
      </x:c>
      <x:c r="O80" s="30" t="str">
        <x:f>IF(M80="","",IF(M80&lt;=30,"0-30 days",IF(M80&lt;=60,"31-60 days",IF(M80&lt;=90,"61-90 days","&gt;90 days"))))</x:f>
      </x:c>
      <x:c r="P80" s="30" t="str"/>
      <x:c r="Q80" s="30" t="str"/>
    </x:row>
    <x:row r="81">
      <x:c r="A81" s="30" t="str">
        <x:v>IAR-076</x:v>
      </x:c>
      <x:c r="B81" s="44"/>
      <x:c r="C81" s="30" t="str"/>
      <x:c r="D81" s="30" t="str"/>
      <x:c r="E81" s="30" t="str"/>
      <x:c r="F81" s="30"/>
      <x:c r="G81" s="30" t="str"/>
      <x:c r="H81" s="30"/>
      <x:c r="I81" s="30" t="str"/>
      <x:c r="J81" s="44"/>
      <x:c r="K81" s="30"/>
      <x:c r="L81" s="44"/>
      <x:c r="M81" s="30" t="str">
        <x:f>IF(OR(B81="",K81="No Action"),"",IF(AND(K81="Closed",L81&lt;&gt;""),L81-B81,TODAY()-B81))</x:f>
      </x:c>
      <x:c r="N81" s="30" t="str">
        <x:f>IF(K81="No Action","No Action",IF(K81="Closed","Closed",IF(J81="","",IF(J81&lt;TODAY(),"Overdue",IF(J81-TODAY()&lt;=7,"Due Soon","On Track")))))</x:f>
      </x:c>
      <x:c r="O81" s="30" t="str">
        <x:f>IF(M81="","",IF(M81&lt;=30,"0-30 days",IF(M81&lt;=60,"31-60 days",IF(M81&lt;=90,"61-90 days","&gt;90 days"))))</x:f>
      </x:c>
      <x:c r="P81" s="30" t="str"/>
      <x:c r="Q81" s="30" t="str"/>
    </x:row>
    <x:row r="82">
      <x:c r="A82" s="30" t="str">
        <x:v>IAR-077</x:v>
      </x:c>
      <x:c r="B82" s="44"/>
      <x:c r="C82" s="30" t="str"/>
      <x:c r="D82" s="30" t="str"/>
      <x:c r="E82" s="30" t="str"/>
      <x:c r="F82" s="30"/>
      <x:c r="G82" s="30" t="str"/>
      <x:c r="H82" s="30"/>
      <x:c r="I82" s="30" t="str"/>
      <x:c r="J82" s="44"/>
      <x:c r="K82" s="30"/>
      <x:c r="L82" s="44"/>
      <x:c r="M82" s="30" t="str">
        <x:f>IF(OR(B82="",K82="No Action"),"",IF(AND(K82="Closed",L82&lt;&gt;""),L82-B82,TODAY()-B82))</x:f>
      </x:c>
      <x:c r="N82" s="30" t="str">
        <x:f>IF(K82="No Action","No Action",IF(K82="Closed","Closed",IF(J82="","",IF(J82&lt;TODAY(),"Overdue",IF(J82-TODAY()&lt;=7,"Due Soon","On Track")))))</x:f>
      </x:c>
      <x:c r="O82" s="30" t="str">
        <x:f>IF(M82="","",IF(M82&lt;=30,"0-30 days",IF(M82&lt;=60,"31-60 days",IF(M82&lt;=90,"61-90 days","&gt;90 days"))))</x:f>
      </x:c>
      <x:c r="P82" s="30" t="str"/>
      <x:c r="Q82" s="30" t="str"/>
    </x:row>
    <x:row r="83">
      <x:c r="A83" s="30" t="str">
        <x:v>IAR-078</x:v>
      </x:c>
      <x:c r="B83" s="44"/>
      <x:c r="C83" s="30" t="str"/>
      <x:c r="D83" s="30" t="str"/>
      <x:c r="E83" s="30" t="str"/>
      <x:c r="F83" s="30"/>
      <x:c r="G83" s="30" t="str"/>
      <x:c r="H83" s="30"/>
      <x:c r="I83" s="30" t="str"/>
      <x:c r="J83" s="44"/>
      <x:c r="K83" s="30"/>
      <x:c r="L83" s="44"/>
      <x:c r="M83" s="30" t="str">
        <x:f>IF(OR(B83="",K83="No Action"),"",IF(AND(K83="Closed",L83&lt;&gt;""),L83-B83,TODAY()-B83))</x:f>
      </x:c>
      <x:c r="N83" s="30" t="str">
        <x:f>IF(K83="No Action","No Action",IF(K83="Closed","Closed",IF(J83="","",IF(J83&lt;TODAY(),"Overdue",IF(J83-TODAY()&lt;=7,"Due Soon","On Track")))))</x:f>
      </x:c>
      <x:c r="O83" s="30" t="str">
        <x:f>IF(M83="","",IF(M83&lt;=30,"0-30 days",IF(M83&lt;=60,"31-60 days",IF(M83&lt;=90,"61-90 days","&gt;90 days"))))</x:f>
      </x:c>
      <x:c r="P83" s="30" t="str"/>
      <x:c r="Q83" s="30" t="str"/>
    </x:row>
    <x:row r="84">
      <x:c r="A84" s="30" t="str">
        <x:v>IAR-079</x:v>
      </x:c>
      <x:c r="B84" s="44"/>
      <x:c r="C84" s="30" t="str"/>
      <x:c r="D84" s="30" t="str"/>
      <x:c r="E84" s="30" t="str"/>
      <x:c r="F84" s="30"/>
      <x:c r="G84" s="30" t="str"/>
      <x:c r="H84" s="30"/>
      <x:c r="I84" s="30" t="str"/>
      <x:c r="J84" s="44"/>
      <x:c r="K84" s="30"/>
      <x:c r="L84" s="44"/>
      <x:c r="M84" s="30" t="str">
        <x:f>IF(OR(B84="",K84="No Action"),"",IF(AND(K84="Closed",L84&lt;&gt;""),L84-B84,TODAY()-B84))</x:f>
      </x:c>
      <x:c r="N84" s="30" t="str">
        <x:f>IF(K84="No Action","No Action",IF(K84="Closed","Closed",IF(J84="","",IF(J84&lt;TODAY(),"Overdue",IF(J84-TODAY()&lt;=7,"Due Soon","On Track")))))</x:f>
      </x:c>
      <x:c r="O84" s="30" t="str">
        <x:f>IF(M84="","",IF(M84&lt;=30,"0-30 days",IF(M84&lt;=60,"31-60 days",IF(M84&lt;=90,"61-90 days","&gt;90 days"))))</x:f>
      </x:c>
      <x:c r="P84" s="30" t="str"/>
      <x:c r="Q84" s="30" t="str"/>
    </x:row>
    <x:row r="85">
      <x:c r="A85" s="30" t="str">
        <x:v>IAR-080</x:v>
      </x:c>
      <x:c r="B85" s="44"/>
      <x:c r="C85" s="30" t="str"/>
      <x:c r="D85" s="30" t="str"/>
      <x:c r="E85" s="30" t="str"/>
      <x:c r="F85" s="30"/>
      <x:c r="G85" s="30" t="str"/>
      <x:c r="H85" s="30"/>
      <x:c r="I85" s="30" t="str"/>
      <x:c r="J85" s="44"/>
      <x:c r="K85" s="30"/>
      <x:c r="L85" s="44"/>
      <x:c r="M85" s="30" t="str">
        <x:f>IF(OR(B85="",K85="No Action"),"",IF(AND(K85="Closed",L85&lt;&gt;""),L85-B85,TODAY()-B85))</x:f>
      </x:c>
      <x:c r="N85" s="30" t="str">
        <x:f>IF(K85="No Action","No Action",IF(K85="Closed","Closed",IF(J85="","",IF(J85&lt;TODAY(),"Overdue",IF(J85-TODAY()&lt;=7,"Due Soon","On Track")))))</x:f>
      </x:c>
      <x:c r="O85" s="30" t="str">
        <x:f>IF(M85="","",IF(M85&lt;=30,"0-30 days",IF(M85&lt;=60,"31-60 days",IF(M85&lt;=90,"61-90 days","&gt;90 days"))))</x:f>
      </x:c>
      <x:c r="P85" s="30" t="str"/>
      <x:c r="Q85" s="30" t="str"/>
    </x:row>
    <x:row r="86">
      <x:c r="A86" s="30" t="str">
        <x:v>IAR-081</x:v>
      </x:c>
      <x:c r="B86" s="44"/>
      <x:c r="C86" s="30" t="str"/>
      <x:c r="D86" s="30" t="str"/>
      <x:c r="E86" s="30" t="str"/>
      <x:c r="F86" s="30"/>
      <x:c r="G86" s="30" t="str"/>
      <x:c r="H86" s="30"/>
      <x:c r="I86" s="30" t="str"/>
      <x:c r="J86" s="44"/>
      <x:c r="K86" s="30"/>
      <x:c r="L86" s="44"/>
      <x:c r="M86" s="30" t="str">
        <x:f>IF(OR(B86="",K86="No Action"),"",IF(AND(K86="Closed",L86&lt;&gt;""),L86-B86,TODAY()-B86))</x:f>
      </x:c>
      <x:c r="N86" s="30" t="str">
        <x:f>IF(K86="No Action","No Action",IF(K86="Closed","Closed",IF(J86="","",IF(J86&lt;TODAY(),"Overdue",IF(J86-TODAY()&lt;=7,"Due Soon","On Track")))))</x:f>
      </x:c>
      <x:c r="O86" s="30" t="str">
        <x:f>IF(M86="","",IF(M86&lt;=30,"0-30 days",IF(M86&lt;=60,"31-60 days",IF(M86&lt;=90,"61-90 days","&gt;90 days"))))</x:f>
      </x:c>
      <x:c r="P86" s="30" t="str"/>
      <x:c r="Q86" s="30" t="str"/>
    </x:row>
    <x:row r="87">
      <x:c r="A87" s="30" t="str">
        <x:v>IAR-082</x:v>
      </x:c>
      <x:c r="B87" s="44"/>
      <x:c r="C87" s="30" t="str"/>
      <x:c r="D87" s="30" t="str"/>
      <x:c r="E87" s="30" t="str"/>
      <x:c r="F87" s="30"/>
      <x:c r="G87" s="30" t="str"/>
      <x:c r="H87" s="30"/>
      <x:c r="I87" s="30" t="str"/>
      <x:c r="J87" s="44"/>
      <x:c r="K87" s="30"/>
      <x:c r="L87" s="44"/>
      <x:c r="M87" s="30" t="str">
        <x:f>IF(OR(B87="",K87="No Action"),"",IF(AND(K87="Closed",L87&lt;&gt;""),L87-B87,TODAY()-B87))</x:f>
      </x:c>
      <x:c r="N87" s="30" t="str">
        <x:f>IF(K87="No Action","No Action",IF(K87="Closed","Closed",IF(J87="","",IF(J87&lt;TODAY(),"Overdue",IF(J87-TODAY()&lt;=7,"Due Soon","On Track")))))</x:f>
      </x:c>
      <x:c r="O87" s="30" t="str">
        <x:f>IF(M87="","",IF(M87&lt;=30,"0-30 days",IF(M87&lt;=60,"31-60 days",IF(M87&lt;=90,"61-90 days","&gt;90 days"))))</x:f>
      </x:c>
      <x:c r="P87" s="30" t="str"/>
      <x:c r="Q87" s="30" t="str"/>
    </x:row>
    <x:row r="88">
      <x:c r="A88" s="30" t="str">
        <x:v>IAR-083</x:v>
      </x:c>
      <x:c r="B88" s="44"/>
      <x:c r="C88" s="30" t="str"/>
      <x:c r="D88" s="30" t="str"/>
      <x:c r="E88" s="30" t="str"/>
      <x:c r="F88" s="30"/>
      <x:c r="G88" s="30" t="str"/>
      <x:c r="H88" s="30"/>
      <x:c r="I88" s="30" t="str"/>
      <x:c r="J88" s="44"/>
      <x:c r="K88" s="30"/>
      <x:c r="L88" s="44"/>
      <x:c r="M88" s="30" t="str">
        <x:f>IF(OR(B88="",K88="No Action"),"",IF(AND(K88="Closed",L88&lt;&gt;""),L88-B88,TODAY()-B88))</x:f>
      </x:c>
      <x:c r="N88" s="30" t="str">
        <x:f>IF(K88="No Action","No Action",IF(K88="Closed","Closed",IF(J88="","",IF(J88&lt;TODAY(),"Overdue",IF(J88-TODAY()&lt;=7,"Due Soon","On Track")))))</x:f>
      </x:c>
      <x:c r="O88" s="30" t="str">
        <x:f>IF(M88="","",IF(M88&lt;=30,"0-30 days",IF(M88&lt;=60,"31-60 days",IF(M88&lt;=90,"61-90 days","&gt;90 days"))))</x:f>
      </x:c>
      <x:c r="P88" s="30" t="str"/>
      <x:c r="Q88" s="30" t="str"/>
    </x:row>
    <x:row r="89">
      <x:c r="A89" s="30" t="str">
        <x:v>IAR-084</x:v>
      </x:c>
      <x:c r="B89" s="44"/>
      <x:c r="C89" s="30" t="str"/>
      <x:c r="D89" s="30" t="str"/>
      <x:c r="E89" s="30" t="str"/>
      <x:c r="F89" s="30"/>
      <x:c r="G89" s="30" t="str"/>
      <x:c r="H89" s="30"/>
      <x:c r="I89" s="30" t="str"/>
      <x:c r="J89" s="44"/>
      <x:c r="K89" s="30"/>
      <x:c r="L89" s="44"/>
      <x:c r="M89" s="30" t="str">
        <x:f>IF(OR(B89="",K89="No Action"),"",IF(AND(K89="Closed",L89&lt;&gt;""),L89-B89,TODAY()-B89))</x:f>
      </x:c>
      <x:c r="N89" s="30" t="str">
        <x:f>IF(K89="No Action","No Action",IF(K89="Closed","Closed",IF(J89="","",IF(J89&lt;TODAY(),"Overdue",IF(J89-TODAY()&lt;=7,"Due Soon","On Track")))))</x:f>
      </x:c>
      <x:c r="O89" s="30" t="str">
        <x:f>IF(M89="","",IF(M89&lt;=30,"0-30 days",IF(M89&lt;=60,"31-60 days",IF(M89&lt;=90,"61-90 days","&gt;90 days"))))</x:f>
      </x:c>
      <x:c r="P89" s="30" t="str"/>
      <x:c r="Q89" s="30" t="str"/>
    </x:row>
    <x:row r="90">
      <x:c r="A90" s="30" t="str">
        <x:v>IAR-085</x:v>
      </x:c>
      <x:c r="B90" s="44"/>
      <x:c r="C90" s="30" t="str"/>
      <x:c r="D90" s="30" t="str"/>
      <x:c r="E90" s="30" t="str"/>
      <x:c r="F90" s="30"/>
      <x:c r="G90" s="30" t="str"/>
      <x:c r="H90" s="30"/>
      <x:c r="I90" s="30" t="str"/>
      <x:c r="J90" s="44"/>
      <x:c r="K90" s="30"/>
      <x:c r="L90" s="44"/>
      <x:c r="M90" s="30" t="str">
        <x:f>IF(OR(B90="",K90="No Action"),"",IF(AND(K90="Closed",L90&lt;&gt;""),L90-B90,TODAY()-B90))</x:f>
      </x:c>
      <x:c r="N90" s="30" t="str">
        <x:f>IF(K90="No Action","No Action",IF(K90="Closed","Closed",IF(J90="","",IF(J90&lt;TODAY(),"Overdue",IF(J90-TODAY()&lt;=7,"Due Soon","On Track")))))</x:f>
      </x:c>
      <x:c r="O90" s="30" t="str">
        <x:f>IF(M90="","",IF(M90&lt;=30,"0-30 days",IF(M90&lt;=60,"31-60 days",IF(M90&lt;=90,"61-90 days","&gt;90 days"))))</x:f>
      </x:c>
      <x:c r="P90" s="30" t="str"/>
      <x:c r="Q90" s="30" t="str"/>
    </x:row>
    <x:row r="91">
      <x:c r="A91" s="30" t="str">
        <x:v>IAR-086</x:v>
      </x:c>
      <x:c r="B91" s="44"/>
      <x:c r="C91" s="30" t="str"/>
      <x:c r="D91" s="30" t="str"/>
      <x:c r="E91" s="30" t="str"/>
      <x:c r="F91" s="30"/>
      <x:c r="G91" s="30" t="str"/>
      <x:c r="H91" s="30"/>
      <x:c r="I91" s="30" t="str"/>
      <x:c r="J91" s="44"/>
      <x:c r="K91" s="30"/>
      <x:c r="L91" s="44"/>
      <x:c r="M91" s="30" t="str">
        <x:f>IF(OR(B91="",K91="No Action"),"",IF(AND(K91="Closed",L91&lt;&gt;""),L91-B91,TODAY()-B91))</x:f>
      </x:c>
      <x:c r="N91" s="30" t="str">
        <x:f>IF(K91="No Action","No Action",IF(K91="Closed","Closed",IF(J91="","",IF(J91&lt;TODAY(),"Overdue",IF(J91-TODAY()&lt;=7,"Due Soon","On Track")))))</x:f>
      </x:c>
      <x:c r="O91" s="30" t="str">
        <x:f>IF(M91="","",IF(M91&lt;=30,"0-30 days",IF(M91&lt;=60,"31-60 days",IF(M91&lt;=90,"61-90 days","&gt;90 days"))))</x:f>
      </x:c>
      <x:c r="P91" s="30" t="str"/>
      <x:c r="Q91" s="30" t="str"/>
    </x:row>
    <x:row r="92">
      <x:c r="A92" s="30" t="str">
        <x:v>IAR-087</x:v>
      </x:c>
      <x:c r="B92" s="44"/>
      <x:c r="C92" s="30" t="str"/>
      <x:c r="D92" s="30" t="str"/>
      <x:c r="E92" s="30" t="str"/>
      <x:c r="F92" s="30"/>
      <x:c r="G92" s="30" t="str"/>
      <x:c r="H92" s="30"/>
      <x:c r="I92" s="30" t="str"/>
      <x:c r="J92" s="44"/>
      <x:c r="K92" s="30"/>
      <x:c r="L92" s="44"/>
      <x:c r="M92" s="30" t="str">
        <x:f>IF(OR(B92="",K92="No Action"),"",IF(AND(K92="Closed",L92&lt;&gt;""),L92-B92,TODAY()-B92))</x:f>
      </x:c>
      <x:c r="N92" s="30" t="str">
        <x:f>IF(K92="No Action","No Action",IF(K92="Closed","Closed",IF(J92="","",IF(J92&lt;TODAY(),"Overdue",IF(J92-TODAY()&lt;=7,"Due Soon","On Track")))))</x:f>
      </x:c>
      <x:c r="O92" s="30" t="str">
        <x:f>IF(M92="","",IF(M92&lt;=30,"0-30 days",IF(M92&lt;=60,"31-60 days",IF(M92&lt;=90,"61-90 days","&gt;90 days"))))</x:f>
      </x:c>
      <x:c r="P92" s="30" t="str"/>
      <x:c r="Q92" s="30" t="str"/>
    </x:row>
    <x:row r="93">
      <x:c r="A93" s="30" t="str">
        <x:v>IAR-088</x:v>
      </x:c>
      <x:c r="B93" s="44"/>
      <x:c r="C93" s="30" t="str"/>
      <x:c r="D93" s="30" t="str"/>
      <x:c r="E93" s="30" t="str"/>
      <x:c r="F93" s="30"/>
      <x:c r="G93" s="30" t="str"/>
      <x:c r="H93" s="30"/>
      <x:c r="I93" s="30" t="str"/>
      <x:c r="J93" s="44"/>
      <x:c r="K93" s="30"/>
      <x:c r="L93" s="44"/>
      <x:c r="M93" s="30" t="str">
        <x:f>IF(OR(B93="",K93="No Action"),"",IF(AND(K93="Closed",L93&lt;&gt;""),L93-B93,TODAY()-B93))</x:f>
      </x:c>
      <x:c r="N93" s="30" t="str">
        <x:f>IF(K93="No Action","No Action",IF(K93="Closed","Closed",IF(J93="","",IF(J93&lt;TODAY(),"Overdue",IF(J93-TODAY()&lt;=7,"Due Soon","On Track")))))</x:f>
      </x:c>
      <x:c r="O93" s="30" t="str">
        <x:f>IF(M93="","",IF(M93&lt;=30,"0-30 days",IF(M93&lt;=60,"31-60 days",IF(M93&lt;=90,"61-90 days","&gt;90 days"))))</x:f>
      </x:c>
      <x:c r="P93" s="30" t="str"/>
      <x:c r="Q93" s="30" t="str"/>
    </x:row>
    <x:row r="94">
      <x:c r="A94" s="30" t="str">
        <x:v>IAR-089</x:v>
      </x:c>
      <x:c r="B94" s="44"/>
      <x:c r="C94" s="30" t="str"/>
      <x:c r="D94" s="30" t="str"/>
      <x:c r="E94" s="30" t="str"/>
      <x:c r="F94" s="30"/>
      <x:c r="G94" s="30" t="str"/>
      <x:c r="H94" s="30"/>
      <x:c r="I94" s="30" t="str"/>
      <x:c r="J94" s="44"/>
      <x:c r="K94" s="30"/>
      <x:c r="L94" s="44"/>
      <x:c r="M94" s="30" t="str">
        <x:f>IF(OR(B94="",K94="No Action"),"",IF(AND(K94="Closed",L94&lt;&gt;""),L94-B94,TODAY()-B94))</x:f>
      </x:c>
      <x:c r="N94" s="30" t="str">
        <x:f>IF(K94="No Action","No Action",IF(K94="Closed","Closed",IF(J94="","",IF(J94&lt;TODAY(),"Overdue",IF(J94-TODAY()&lt;=7,"Due Soon","On Track")))))</x:f>
      </x:c>
      <x:c r="O94" s="30" t="str">
        <x:f>IF(M94="","",IF(M94&lt;=30,"0-30 days",IF(M94&lt;=60,"31-60 days",IF(M94&lt;=90,"61-90 days","&gt;90 days"))))</x:f>
      </x:c>
      <x:c r="P94" s="30" t="str"/>
      <x:c r="Q94" s="30" t="str"/>
    </x:row>
    <x:row r="95">
      <x:c r="A95" s="30" t="str">
        <x:v>IAR-090</x:v>
      </x:c>
      <x:c r="B95" s="44"/>
      <x:c r="C95" s="30" t="str"/>
      <x:c r="D95" s="30" t="str"/>
      <x:c r="E95" s="30" t="str"/>
      <x:c r="F95" s="30"/>
      <x:c r="G95" s="30" t="str"/>
      <x:c r="H95" s="30"/>
      <x:c r="I95" s="30" t="str"/>
      <x:c r="J95" s="44"/>
      <x:c r="K95" s="30"/>
      <x:c r="L95" s="44"/>
      <x:c r="M95" s="30" t="str">
        <x:f>IF(OR(B95="",K95="No Action"),"",IF(AND(K95="Closed",L95&lt;&gt;""),L95-B95,TODAY()-B95))</x:f>
      </x:c>
      <x:c r="N95" s="30" t="str">
        <x:f>IF(K95="No Action","No Action",IF(K95="Closed","Closed",IF(J95="","",IF(J95&lt;TODAY(),"Overdue",IF(J95-TODAY()&lt;=7,"Due Soon","On Track")))))</x:f>
      </x:c>
      <x:c r="O95" s="30" t="str">
        <x:f>IF(M95="","",IF(M95&lt;=30,"0-30 days",IF(M95&lt;=60,"31-60 days",IF(M95&lt;=90,"61-90 days","&gt;90 days"))))</x:f>
      </x:c>
      <x:c r="P95" s="30" t="str"/>
      <x:c r="Q95" s="30" t="str"/>
    </x:row>
    <x:row r="96">
      <x:c r="A96" s="30" t="str">
        <x:v>IAR-091</x:v>
      </x:c>
      <x:c r="B96" s="44"/>
      <x:c r="C96" s="30" t="str"/>
      <x:c r="D96" s="30" t="str"/>
      <x:c r="E96" s="30" t="str"/>
      <x:c r="F96" s="30"/>
      <x:c r="G96" s="30" t="str"/>
      <x:c r="H96" s="30"/>
      <x:c r="I96" s="30" t="str"/>
      <x:c r="J96" s="44"/>
      <x:c r="K96" s="30"/>
      <x:c r="L96" s="44"/>
      <x:c r="M96" s="30" t="str">
        <x:f>IF(OR(B96="",K96="No Action"),"",IF(AND(K96="Closed",L96&lt;&gt;""),L96-B96,TODAY()-B96))</x:f>
      </x:c>
      <x:c r="N96" s="30" t="str">
        <x:f>IF(K96="No Action","No Action",IF(K96="Closed","Closed",IF(J96="","",IF(J96&lt;TODAY(),"Overdue",IF(J96-TODAY()&lt;=7,"Due Soon","On Track")))))</x:f>
      </x:c>
      <x:c r="O96" s="30" t="str">
        <x:f>IF(M96="","",IF(M96&lt;=30,"0-30 days",IF(M96&lt;=60,"31-60 days",IF(M96&lt;=90,"61-90 days","&gt;90 days"))))</x:f>
      </x:c>
      <x:c r="P96" s="30" t="str"/>
      <x:c r="Q96" s="30" t="str"/>
    </x:row>
    <x:row r="97">
      <x:c r="A97" s="30" t="str">
        <x:v>IAR-092</x:v>
      </x:c>
      <x:c r="B97" s="44"/>
      <x:c r="C97" s="30" t="str"/>
      <x:c r="D97" s="30" t="str"/>
      <x:c r="E97" s="30" t="str"/>
      <x:c r="F97" s="30"/>
      <x:c r="G97" s="30" t="str"/>
      <x:c r="H97" s="30"/>
      <x:c r="I97" s="30" t="str"/>
      <x:c r="J97" s="44"/>
      <x:c r="K97" s="30"/>
      <x:c r="L97" s="44"/>
      <x:c r="M97" s="30" t="str">
        <x:f>IF(OR(B97="",K97="No Action"),"",IF(AND(K97="Closed",L97&lt;&gt;""),L97-B97,TODAY()-B97))</x:f>
      </x:c>
      <x:c r="N97" s="30" t="str">
        <x:f>IF(K97="No Action","No Action",IF(K97="Closed","Closed",IF(J97="","",IF(J97&lt;TODAY(),"Overdue",IF(J97-TODAY()&lt;=7,"Due Soon","On Track")))))</x:f>
      </x:c>
      <x:c r="O97" s="30" t="str">
        <x:f>IF(M97="","",IF(M97&lt;=30,"0-30 days",IF(M97&lt;=60,"31-60 days",IF(M97&lt;=90,"61-90 days","&gt;90 days"))))</x:f>
      </x:c>
      <x:c r="P97" s="30" t="str"/>
      <x:c r="Q97" s="30" t="str"/>
    </x:row>
    <x:row r="98">
      <x:c r="A98" s="30" t="str">
        <x:v>IAR-093</x:v>
      </x:c>
      <x:c r="B98" s="44"/>
      <x:c r="C98" s="30" t="str"/>
      <x:c r="D98" s="30" t="str"/>
      <x:c r="E98" s="30" t="str"/>
      <x:c r="F98" s="30"/>
      <x:c r="G98" s="30" t="str"/>
      <x:c r="H98" s="30"/>
      <x:c r="I98" s="30" t="str"/>
      <x:c r="J98" s="44"/>
      <x:c r="K98" s="30"/>
      <x:c r="L98" s="44"/>
      <x:c r="M98" s="30" t="str">
        <x:f>IF(OR(B98="",K98="No Action"),"",IF(AND(K98="Closed",L98&lt;&gt;""),L98-B98,TODAY()-B98))</x:f>
      </x:c>
      <x:c r="N98" s="30" t="str">
        <x:f>IF(K98="No Action","No Action",IF(K98="Closed","Closed",IF(J98="","",IF(J98&lt;TODAY(),"Overdue",IF(J98-TODAY()&lt;=7,"Due Soon","On Track")))))</x:f>
      </x:c>
      <x:c r="O98" s="30" t="str">
        <x:f>IF(M98="","",IF(M98&lt;=30,"0-30 days",IF(M98&lt;=60,"31-60 days",IF(M98&lt;=90,"61-90 days","&gt;90 days"))))</x:f>
      </x:c>
      <x:c r="P98" s="30" t="str"/>
      <x:c r="Q98" s="30" t="str"/>
    </x:row>
    <x:row r="99">
      <x:c r="A99" s="30" t="str">
        <x:v>IAR-094</x:v>
      </x:c>
      <x:c r="B99" s="44"/>
      <x:c r="C99" s="30" t="str"/>
      <x:c r="D99" s="30" t="str"/>
      <x:c r="E99" s="30" t="str"/>
      <x:c r="F99" s="30"/>
      <x:c r="G99" s="30" t="str"/>
      <x:c r="H99" s="30"/>
      <x:c r="I99" s="30" t="str"/>
      <x:c r="J99" s="44"/>
      <x:c r="K99" s="30"/>
      <x:c r="L99" s="44"/>
      <x:c r="M99" s="30" t="str">
        <x:f>IF(OR(B99="",K99="No Action"),"",IF(AND(K99="Closed",L99&lt;&gt;""),L99-B99,TODAY()-B99))</x:f>
      </x:c>
      <x:c r="N99" s="30" t="str">
        <x:f>IF(K99="No Action","No Action",IF(K99="Closed","Closed",IF(J99="","",IF(J99&lt;TODAY(),"Overdue",IF(J99-TODAY()&lt;=7,"Due Soon","On Track")))))</x:f>
      </x:c>
      <x:c r="O99" s="30" t="str">
        <x:f>IF(M99="","",IF(M99&lt;=30,"0-30 days",IF(M99&lt;=60,"31-60 days",IF(M99&lt;=90,"61-90 days","&gt;90 days"))))</x:f>
      </x:c>
      <x:c r="P99" s="30" t="str"/>
      <x:c r="Q99" s="30" t="str"/>
    </x:row>
    <x:row r="100">
      <x:c r="A100" s="30" t="str">
        <x:v>IAR-095</x:v>
      </x:c>
      <x:c r="B100" s="44"/>
      <x:c r="C100" s="30" t="str"/>
      <x:c r="D100" s="30" t="str"/>
      <x:c r="E100" s="30" t="str"/>
      <x:c r="F100" s="30"/>
      <x:c r="G100" s="30" t="str"/>
      <x:c r="H100" s="30"/>
      <x:c r="I100" s="30" t="str"/>
      <x:c r="J100" s="44"/>
      <x:c r="K100" s="30"/>
      <x:c r="L100" s="44"/>
      <x:c r="M100" s="30" t="str">
        <x:f>IF(OR(B100="",K100="No Action"),"",IF(AND(K100="Closed",L100&lt;&gt;""),L100-B100,TODAY()-B100))</x:f>
      </x:c>
      <x:c r="N100" s="30" t="str">
        <x:f>IF(K100="No Action","No Action",IF(K100="Closed","Closed",IF(J100="","",IF(J100&lt;TODAY(),"Overdue",IF(J100-TODAY()&lt;=7,"Due Soon","On Track")))))</x:f>
      </x:c>
      <x:c r="O100" s="30" t="str">
        <x:f>IF(M100="","",IF(M100&lt;=30,"0-30 days",IF(M100&lt;=60,"31-60 days",IF(M100&lt;=90,"61-90 days","&gt;90 days"))))</x:f>
      </x:c>
      <x:c r="P100" s="30" t="str"/>
      <x:c r="Q100" s="30" t="str"/>
    </x:row>
    <x:row r="101">
      <x:c r="A101" s="30" t="str">
        <x:v>IAR-096</x:v>
      </x:c>
      <x:c r="B101" s="44"/>
      <x:c r="C101" s="30" t="str"/>
      <x:c r="D101" s="30" t="str"/>
      <x:c r="E101" s="30" t="str"/>
      <x:c r="F101" s="30"/>
      <x:c r="G101" s="30" t="str"/>
      <x:c r="H101" s="30"/>
      <x:c r="I101" s="30" t="str"/>
      <x:c r="J101" s="44"/>
      <x:c r="K101" s="30"/>
      <x:c r="L101" s="44"/>
      <x:c r="M101" s="30" t="str">
        <x:f>IF(OR(B101="",K101="No Action"),"",IF(AND(K101="Closed",L101&lt;&gt;""),L101-B101,TODAY()-B101))</x:f>
      </x:c>
      <x:c r="N101" s="30" t="str">
        <x:f>IF(K101="No Action","No Action",IF(K101="Closed","Closed",IF(J101="","",IF(J101&lt;TODAY(),"Overdue",IF(J101-TODAY()&lt;=7,"Due Soon","On Track")))))</x:f>
      </x:c>
      <x:c r="O101" s="30" t="str">
        <x:f>IF(M101="","",IF(M101&lt;=30,"0-30 days",IF(M101&lt;=60,"31-60 days",IF(M101&lt;=90,"61-90 days","&gt;90 days"))))</x:f>
      </x:c>
      <x:c r="P101" s="30" t="str"/>
      <x:c r="Q101" s="30" t="str"/>
    </x:row>
    <x:row r="102">
      <x:c r="A102" s="30" t="str">
        <x:v>IAR-097</x:v>
      </x:c>
      <x:c r="B102" s="44"/>
      <x:c r="C102" s="30" t="str"/>
      <x:c r="D102" s="30" t="str"/>
      <x:c r="E102" s="30" t="str"/>
      <x:c r="F102" s="30"/>
      <x:c r="G102" s="30" t="str"/>
      <x:c r="H102" s="30"/>
      <x:c r="I102" s="30" t="str"/>
      <x:c r="J102" s="44"/>
      <x:c r="K102" s="30"/>
      <x:c r="L102" s="44"/>
      <x:c r="M102" s="30" t="str">
        <x:f>IF(OR(B102="",K102="No Action"),"",IF(AND(K102="Closed",L102&lt;&gt;""),L102-B102,TODAY()-B102))</x:f>
      </x:c>
      <x:c r="N102" s="30" t="str">
        <x:f>IF(K102="No Action","No Action",IF(K102="Closed","Closed",IF(J102="","",IF(J102&lt;TODAY(),"Overdue",IF(J102-TODAY()&lt;=7,"Due Soon","On Track")))))</x:f>
      </x:c>
      <x:c r="O102" s="30" t="str">
        <x:f>IF(M102="","",IF(M102&lt;=30,"0-30 days",IF(M102&lt;=60,"31-60 days",IF(M102&lt;=90,"61-90 days","&gt;90 days"))))</x:f>
      </x:c>
      <x:c r="P102" s="30" t="str"/>
      <x:c r="Q102" s="30" t="str"/>
    </x:row>
    <x:row r="103">
      <x:c r="A103" s="30" t="str">
        <x:v>IAR-098</x:v>
      </x:c>
      <x:c r="B103" s="44"/>
      <x:c r="C103" s="30" t="str"/>
      <x:c r="D103" s="30" t="str"/>
      <x:c r="E103" s="30" t="str"/>
      <x:c r="F103" s="30"/>
      <x:c r="G103" s="30" t="str"/>
      <x:c r="H103" s="30"/>
      <x:c r="I103" s="30" t="str"/>
      <x:c r="J103" s="44"/>
      <x:c r="K103" s="30"/>
      <x:c r="L103" s="44"/>
      <x:c r="M103" s="30" t="str">
        <x:f>IF(OR(B103="",K103="No Action"),"",IF(AND(K103="Closed",L103&lt;&gt;""),L103-B103,TODAY()-B103))</x:f>
      </x:c>
      <x:c r="N103" s="30" t="str">
        <x:f>IF(K103="No Action","No Action",IF(K103="Closed","Closed",IF(J103="","",IF(J103&lt;TODAY(),"Overdue",IF(J103-TODAY()&lt;=7,"Due Soon","On Track")))))</x:f>
      </x:c>
      <x:c r="O103" s="30" t="str">
        <x:f>IF(M103="","",IF(M103&lt;=30,"0-30 days",IF(M103&lt;=60,"31-60 days",IF(M103&lt;=90,"61-90 days","&gt;90 days"))))</x:f>
      </x:c>
      <x:c r="P103" s="30" t="str"/>
      <x:c r="Q103" s="30" t="str"/>
    </x:row>
    <x:row r="104">
      <x:c r="A104" s="30" t="str">
        <x:v>IAR-099</x:v>
      </x:c>
      <x:c r="B104" s="44"/>
      <x:c r="C104" s="30" t="str"/>
      <x:c r="D104" s="30" t="str"/>
      <x:c r="E104" s="30" t="str"/>
      <x:c r="F104" s="30"/>
      <x:c r="G104" s="30" t="str"/>
      <x:c r="H104" s="30"/>
      <x:c r="I104" s="30" t="str"/>
      <x:c r="J104" s="44"/>
      <x:c r="K104" s="30"/>
      <x:c r="L104" s="44"/>
      <x:c r="M104" s="30" t="str">
        <x:f>IF(OR(B104="",K104="No Action"),"",IF(AND(K104="Closed",L104&lt;&gt;""),L104-B104,TODAY()-B104))</x:f>
      </x:c>
      <x:c r="N104" s="30" t="str">
        <x:f>IF(K104="No Action","No Action",IF(K104="Closed","Closed",IF(J104="","",IF(J104&lt;TODAY(),"Overdue",IF(J104-TODAY()&lt;=7,"Due Soon","On Track")))))</x:f>
      </x:c>
      <x:c r="O104" s="30" t="str">
        <x:f>IF(M104="","",IF(M104&lt;=30,"0-30 days",IF(M104&lt;=60,"31-60 days",IF(M104&lt;=90,"61-90 days","&gt;90 days"))))</x:f>
      </x:c>
      <x:c r="P104" s="30" t="str"/>
      <x:c r="Q104" s="30" t="str"/>
    </x:row>
    <x:row r="105">
      <x:c r="A105" s="30" t="str">
        <x:v>IAR-100</x:v>
      </x:c>
      <x:c r="B105" s="44"/>
      <x:c r="C105" s="30" t="str"/>
      <x:c r="D105" s="30" t="str"/>
      <x:c r="E105" s="30" t="str"/>
      <x:c r="F105" s="30"/>
      <x:c r="G105" s="30" t="str"/>
      <x:c r="H105" s="30"/>
      <x:c r="I105" s="30" t="str"/>
      <x:c r="J105" s="44"/>
      <x:c r="K105" s="30"/>
      <x:c r="L105" s="44"/>
      <x:c r="M105" s="30" t="str">
        <x:f>IF(OR(B105="",K105="No Action"),"",IF(AND(K105="Closed",L105&lt;&gt;""),L105-B105,TODAY()-B105))</x:f>
      </x:c>
      <x:c r="N105" s="30" t="str">
        <x:f>IF(K105="No Action","No Action",IF(K105="Closed","Closed",IF(J105="","",IF(J105&lt;TODAY(),"Overdue",IF(J105-TODAY()&lt;=7,"Due Soon","On Track")))))</x:f>
      </x:c>
      <x:c r="O105" s="30" t="str">
        <x:f>IF(M105="","",IF(M105&lt;=30,"0-30 days",IF(M105&lt;=60,"31-60 days",IF(M105&lt;=90,"61-90 days","&gt;90 days"))))</x:f>
      </x:c>
      <x:c r="P105" s="30" t="str"/>
      <x:c r="Q105" s="30" t="str"/>
    </x:row>
    <x:row r="106">
      <x:c r="A106" s="30" t="str">
        <x:v>IAR-101</x:v>
      </x:c>
      <x:c r="B106" s="44"/>
      <x:c r="C106" s="30" t="str"/>
      <x:c r="D106" s="30" t="str"/>
      <x:c r="E106" s="30" t="str"/>
      <x:c r="F106" s="30"/>
      <x:c r="G106" s="30" t="str"/>
      <x:c r="H106" s="30"/>
      <x:c r="I106" s="30" t="str"/>
      <x:c r="J106" s="44"/>
      <x:c r="K106" s="30"/>
      <x:c r="L106" s="44"/>
      <x:c r="M106" s="30" t="str">
        <x:f>IF(OR(B106="",K106="No Action"),"",IF(AND(K106="Closed",L106&lt;&gt;""),L106-B106,TODAY()-B106))</x:f>
      </x:c>
      <x:c r="N106" s="30" t="str">
        <x:f>IF(K106="No Action","No Action",IF(K106="Closed","Closed",IF(J106="","",IF(J106&lt;TODAY(),"Overdue",IF(J106-TODAY()&lt;=7,"Due Soon","On Track")))))</x:f>
      </x:c>
      <x:c r="O106" s="30" t="str">
        <x:f>IF(M106="","",IF(M106&lt;=30,"0-30 days",IF(M106&lt;=60,"31-60 days",IF(M106&lt;=90,"61-90 days","&gt;90 days"))))</x:f>
      </x:c>
      <x:c r="P106" s="30" t="str"/>
      <x:c r="Q106" s="30" t="str"/>
    </x:row>
    <x:row r="107">
      <x:c r="A107" s="30" t="str">
        <x:v>IAR-102</x:v>
      </x:c>
      <x:c r="B107" s="44"/>
      <x:c r="C107" s="30" t="str"/>
      <x:c r="D107" s="30" t="str"/>
      <x:c r="E107" s="30" t="str"/>
      <x:c r="F107" s="30"/>
      <x:c r="G107" s="30" t="str"/>
      <x:c r="H107" s="30"/>
      <x:c r="I107" s="30" t="str"/>
      <x:c r="J107" s="44"/>
      <x:c r="K107" s="30"/>
      <x:c r="L107" s="44"/>
      <x:c r="M107" s="30" t="str">
        <x:f>IF(OR(B107="",K107="No Action"),"",IF(AND(K107="Closed",L107&lt;&gt;""),L107-B107,TODAY()-B107))</x:f>
      </x:c>
      <x:c r="N107" s="30" t="str">
        <x:f>IF(K107="No Action","No Action",IF(K107="Closed","Closed",IF(J107="","",IF(J107&lt;TODAY(),"Overdue",IF(J107-TODAY()&lt;=7,"Due Soon","On Track")))))</x:f>
      </x:c>
      <x:c r="O107" s="30" t="str">
        <x:f>IF(M107="","",IF(M107&lt;=30,"0-30 days",IF(M107&lt;=60,"31-60 days",IF(M107&lt;=90,"61-90 days","&gt;90 days"))))</x:f>
      </x:c>
      <x:c r="P107" s="30" t="str"/>
      <x:c r="Q107" s="30" t="str"/>
    </x:row>
    <x:row r="108">
      <x:c r="A108" s="30" t="str">
        <x:v>IAR-103</x:v>
      </x:c>
      <x:c r="B108" s="44"/>
      <x:c r="C108" s="30" t="str"/>
      <x:c r="D108" s="30" t="str"/>
      <x:c r="E108" s="30" t="str"/>
      <x:c r="F108" s="30"/>
      <x:c r="G108" s="30" t="str"/>
      <x:c r="H108" s="30"/>
      <x:c r="I108" s="30" t="str"/>
      <x:c r="J108" s="44"/>
      <x:c r="K108" s="30"/>
      <x:c r="L108" s="44"/>
      <x:c r="M108" s="30" t="str">
        <x:f>IF(OR(B108="",K108="No Action"),"",IF(AND(K108="Closed",L108&lt;&gt;""),L108-B108,TODAY()-B108))</x:f>
      </x:c>
      <x:c r="N108" s="30" t="str">
        <x:f>IF(K108="No Action","No Action",IF(K108="Closed","Closed",IF(J108="","",IF(J108&lt;TODAY(),"Overdue",IF(J108-TODAY()&lt;=7,"Due Soon","On Track")))))</x:f>
      </x:c>
      <x:c r="O108" s="30" t="str">
        <x:f>IF(M108="","",IF(M108&lt;=30,"0-30 days",IF(M108&lt;=60,"31-60 days",IF(M108&lt;=90,"61-90 days","&gt;90 days"))))</x:f>
      </x:c>
      <x:c r="P108" s="30" t="str"/>
      <x:c r="Q108" s="30" t="str"/>
    </x:row>
    <x:row r="109">
      <x:c r="A109" s="30" t="str">
        <x:v>IAR-104</x:v>
      </x:c>
      <x:c r="B109" s="44"/>
      <x:c r="C109" s="30" t="str"/>
      <x:c r="D109" s="30" t="str"/>
      <x:c r="E109" s="30" t="str"/>
      <x:c r="F109" s="30"/>
      <x:c r="G109" s="30" t="str"/>
      <x:c r="H109" s="30"/>
      <x:c r="I109" s="30" t="str"/>
      <x:c r="J109" s="44"/>
      <x:c r="K109" s="30"/>
      <x:c r="L109" s="44"/>
      <x:c r="M109" s="30" t="str">
        <x:f>IF(OR(B109="",K109="No Action"),"",IF(AND(K109="Closed",L109&lt;&gt;""),L109-B109,TODAY()-B109))</x:f>
      </x:c>
      <x:c r="N109" s="30" t="str">
        <x:f>IF(K109="No Action","No Action",IF(K109="Closed","Closed",IF(J109="","",IF(J109&lt;TODAY(),"Overdue",IF(J109-TODAY()&lt;=7,"Due Soon","On Track")))))</x:f>
      </x:c>
      <x:c r="O109" s="30" t="str">
        <x:f>IF(M109="","",IF(M109&lt;=30,"0-30 days",IF(M109&lt;=60,"31-60 days",IF(M109&lt;=90,"61-90 days","&gt;90 days"))))</x:f>
      </x:c>
      <x:c r="P109" s="30" t="str"/>
      <x:c r="Q109" s="30" t="str"/>
    </x:row>
    <x:row r="110">
      <x:c r="A110" s="30" t="str">
        <x:v>IAR-105</x:v>
      </x:c>
      <x:c r="B110" s="44"/>
      <x:c r="C110" s="30" t="str"/>
      <x:c r="D110" s="30" t="str"/>
      <x:c r="E110" s="30" t="str"/>
      <x:c r="F110" s="30"/>
      <x:c r="G110" s="30" t="str"/>
      <x:c r="H110" s="30"/>
      <x:c r="I110" s="30" t="str"/>
      <x:c r="J110" s="44"/>
      <x:c r="K110" s="30"/>
      <x:c r="L110" s="44"/>
      <x:c r="M110" s="30" t="str">
        <x:f>IF(OR(B110="",K110="No Action"),"",IF(AND(K110="Closed",L110&lt;&gt;""),L110-B110,TODAY()-B110))</x:f>
      </x:c>
      <x:c r="N110" s="30" t="str">
        <x:f>IF(K110="No Action","No Action",IF(K110="Closed","Closed",IF(J110="","",IF(J110&lt;TODAY(),"Overdue",IF(J110-TODAY()&lt;=7,"Due Soon","On Track")))))</x:f>
      </x:c>
      <x:c r="O110" s="30" t="str">
        <x:f>IF(M110="","",IF(M110&lt;=30,"0-30 days",IF(M110&lt;=60,"31-60 days",IF(M110&lt;=90,"61-90 days","&gt;90 days"))))</x:f>
      </x:c>
      <x:c r="P110" s="30" t="str"/>
      <x:c r="Q110" s="30" t="str"/>
    </x:row>
    <x:row r="111">
      <x:c r="A111" s="30" t="str">
        <x:v>IAR-106</x:v>
      </x:c>
      <x:c r="B111" s="44"/>
      <x:c r="C111" s="30" t="str"/>
      <x:c r="D111" s="30" t="str"/>
      <x:c r="E111" s="30" t="str"/>
      <x:c r="F111" s="30"/>
      <x:c r="G111" s="30" t="str"/>
      <x:c r="H111" s="30"/>
      <x:c r="I111" s="30" t="str"/>
      <x:c r="J111" s="44"/>
      <x:c r="K111" s="30"/>
      <x:c r="L111" s="44"/>
      <x:c r="M111" s="30" t="str">
        <x:f>IF(OR(B111="",K111="No Action"),"",IF(AND(K111="Closed",L111&lt;&gt;""),L111-B111,TODAY()-B111))</x:f>
      </x:c>
      <x:c r="N111" s="30" t="str">
        <x:f>IF(K111="No Action","No Action",IF(K111="Closed","Closed",IF(J111="","",IF(J111&lt;TODAY(),"Overdue",IF(J111-TODAY()&lt;=7,"Due Soon","On Track")))))</x:f>
      </x:c>
      <x:c r="O111" s="30" t="str">
        <x:f>IF(M111="","",IF(M111&lt;=30,"0-30 days",IF(M111&lt;=60,"31-60 days",IF(M111&lt;=90,"61-90 days","&gt;90 days"))))</x:f>
      </x:c>
      <x:c r="P111" s="30" t="str"/>
      <x:c r="Q111" s="30" t="str"/>
    </x:row>
    <x:row r="112">
      <x:c r="A112" s="30" t="str">
        <x:v>IAR-107</x:v>
      </x:c>
      <x:c r="B112" s="44"/>
      <x:c r="C112" s="30" t="str"/>
      <x:c r="D112" s="30" t="str"/>
      <x:c r="E112" s="30" t="str"/>
      <x:c r="F112" s="30"/>
      <x:c r="G112" s="30" t="str"/>
      <x:c r="H112" s="30"/>
      <x:c r="I112" s="30" t="str"/>
      <x:c r="J112" s="44"/>
      <x:c r="K112" s="30"/>
      <x:c r="L112" s="44"/>
      <x:c r="M112" s="30" t="str">
        <x:f>IF(OR(B112="",K112="No Action"),"",IF(AND(K112="Closed",L112&lt;&gt;""),L112-B112,TODAY()-B112))</x:f>
      </x:c>
      <x:c r="N112" s="30" t="str">
        <x:f>IF(K112="No Action","No Action",IF(K112="Closed","Closed",IF(J112="","",IF(J112&lt;TODAY(),"Overdue",IF(J112-TODAY()&lt;=7,"Due Soon","On Track")))))</x:f>
      </x:c>
      <x:c r="O112" s="30" t="str">
        <x:f>IF(M112="","",IF(M112&lt;=30,"0-30 days",IF(M112&lt;=60,"31-60 days",IF(M112&lt;=90,"61-90 days","&gt;90 days"))))</x:f>
      </x:c>
      <x:c r="P112" s="30" t="str"/>
      <x:c r="Q112" s="30" t="str"/>
    </x:row>
    <x:row r="113">
      <x:c r="A113" s="30" t="str">
        <x:v>IAR-108</x:v>
      </x:c>
      <x:c r="B113" s="44"/>
      <x:c r="C113" s="30" t="str"/>
      <x:c r="D113" s="30" t="str"/>
      <x:c r="E113" s="30" t="str"/>
      <x:c r="F113" s="30"/>
      <x:c r="G113" s="30" t="str"/>
      <x:c r="H113" s="30"/>
      <x:c r="I113" s="30" t="str"/>
      <x:c r="J113" s="44"/>
      <x:c r="K113" s="30"/>
      <x:c r="L113" s="44"/>
      <x:c r="M113" s="30" t="str">
        <x:f>IF(OR(B113="",K113="No Action"),"",IF(AND(K113="Closed",L113&lt;&gt;""),L113-B113,TODAY()-B113))</x:f>
      </x:c>
      <x:c r="N113" s="30" t="str">
        <x:f>IF(K113="No Action","No Action",IF(K113="Closed","Closed",IF(J113="","",IF(J113&lt;TODAY(),"Overdue",IF(J113-TODAY()&lt;=7,"Due Soon","On Track")))))</x:f>
      </x:c>
      <x:c r="O113" s="30" t="str">
        <x:f>IF(M113="","",IF(M113&lt;=30,"0-30 days",IF(M113&lt;=60,"31-60 days",IF(M113&lt;=90,"61-90 days","&gt;90 days"))))</x:f>
      </x:c>
      <x:c r="P113" s="30" t="str"/>
      <x:c r="Q113" s="30" t="str"/>
    </x:row>
    <x:row r="114">
      <x:c r="A114" s="30" t="str">
        <x:v>IAR-109</x:v>
      </x:c>
      <x:c r="B114" s="44"/>
      <x:c r="C114" s="30" t="str"/>
      <x:c r="D114" s="30" t="str"/>
      <x:c r="E114" s="30" t="str"/>
      <x:c r="F114" s="30"/>
      <x:c r="G114" s="30" t="str"/>
      <x:c r="H114" s="30"/>
      <x:c r="I114" s="30" t="str"/>
      <x:c r="J114" s="44"/>
      <x:c r="K114" s="30"/>
      <x:c r="L114" s="44"/>
      <x:c r="M114" s="30" t="str">
        <x:f>IF(OR(B114="",K114="No Action"),"",IF(AND(K114="Closed",L114&lt;&gt;""),L114-B114,TODAY()-B114))</x:f>
      </x:c>
      <x:c r="N114" s="30" t="str">
        <x:f>IF(K114="No Action","No Action",IF(K114="Closed","Closed",IF(J114="","",IF(J114&lt;TODAY(),"Overdue",IF(J114-TODAY()&lt;=7,"Due Soon","On Track")))))</x:f>
      </x:c>
      <x:c r="O114" s="30" t="str">
        <x:f>IF(M114="","",IF(M114&lt;=30,"0-30 days",IF(M114&lt;=60,"31-60 days",IF(M114&lt;=90,"61-90 days","&gt;90 days"))))</x:f>
      </x:c>
      <x:c r="P114" s="30" t="str"/>
      <x:c r="Q114" s="30" t="str"/>
    </x:row>
    <x:row r="115">
      <x:c r="A115" s="30" t="str">
        <x:v>IAR-110</x:v>
      </x:c>
      <x:c r="B115" s="44"/>
      <x:c r="C115" s="30" t="str"/>
      <x:c r="D115" s="30" t="str"/>
      <x:c r="E115" s="30" t="str"/>
      <x:c r="F115" s="30"/>
      <x:c r="G115" s="30" t="str"/>
      <x:c r="H115" s="30"/>
      <x:c r="I115" s="30" t="str"/>
      <x:c r="J115" s="44"/>
      <x:c r="K115" s="30"/>
      <x:c r="L115" s="44"/>
      <x:c r="M115" s="30" t="str">
        <x:f>IF(OR(B115="",K115="No Action"),"",IF(AND(K115="Closed",L115&lt;&gt;""),L115-B115,TODAY()-B115))</x:f>
      </x:c>
      <x:c r="N115" s="30" t="str">
        <x:f>IF(K115="No Action","No Action",IF(K115="Closed","Closed",IF(J115="","",IF(J115&lt;TODAY(),"Overdue",IF(J115-TODAY()&lt;=7,"Due Soon","On Track")))))</x:f>
      </x:c>
      <x:c r="O115" s="30" t="str">
        <x:f>IF(M115="","",IF(M115&lt;=30,"0-30 days",IF(M115&lt;=60,"31-60 days",IF(M115&lt;=90,"61-90 days","&gt;90 days"))))</x:f>
      </x:c>
      <x:c r="P115" s="30" t="str"/>
      <x:c r="Q115" s="30" t="str"/>
    </x:row>
    <x:row r="116">
      <x:c r="A116" s="30" t="str">
        <x:v>IAR-111</x:v>
      </x:c>
      <x:c r="B116" s="44"/>
      <x:c r="C116" s="30" t="str"/>
      <x:c r="D116" s="30" t="str"/>
      <x:c r="E116" s="30" t="str"/>
      <x:c r="F116" s="30"/>
      <x:c r="G116" s="30" t="str"/>
      <x:c r="H116" s="30"/>
      <x:c r="I116" s="30" t="str"/>
      <x:c r="J116" s="44"/>
      <x:c r="K116" s="30"/>
      <x:c r="L116" s="44"/>
      <x:c r="M116" s="30" t="str">
        <x:f>IF(OR(B116="",K116="No Action"),"",IF(AND(K116="Closed",L116&lt;&gt;""),L116-B116,TODAY()-B116))</x:f>
      </x:c>
      <x:c r="N116" s="30" t="str">
        <x:f>IF(K116="No Action","No Action",IF(K116="Closed","Closed",IF(J116="","",IF(J116&lt;TODAY(),"Overdue",IF(J116-TODAY()&lt;=7,"Due Soon","On Track")))))</x:f>
      </x:c>
      <x:c r="O116" s="30" t="str">
        <x:f>IF(M116="","",IF(M116&lt;=30,"0-30 days",IF(M116&lt;=60,"31-60 days",IF(M116&lt;=90,"61-90 days","&gt;90 days"))))</x:f>
      </x:c>
      <x:c r="P116" s="30" t="str"/>
      <x:c r="Q116" s="30" t="str"/>
    </x:row>
    <x:row r="117">
      <x:c r="A117" s="30" t="str">
        <x:v>IAR-112</x:v>
      </x:c>
      <x:c r="B117" s="44"/>
      <x:c r="C117" s="30" t="str"/>
      <x:c r="D117" s="30" t="str"/>
      <x:c r="E117" s="30" t="str"/>
      <x:c r="F117" s="30"/>
      <x:c r="G117" s="30" t="str"/>
      <x:c r="H117" s="30"/>
      <x:c r="I117" s="30" t="str"/>
      <x:c r="J117" s="44"/>
      <x:c r="K117" s="30"/>
      <x:c r="L117" s="44"/>
      <x:c r="M117" s="30" t="str">
        <x:f>IF(OR(B117="",K117="No Action"),"",IF(AND(K117="Closed",L117&lt;&gt;""),L117-B117,TODAY()-B117))</x:f>
      </x:c>
      <x:c r="N117" s="30" t="str">
        <x:f>IF(K117="No Action","No Action",IF(K117="Closed","Closed",IF(J117="","",IF(J117&lt;TODAY(),"Overdue",IF(J117-TODAY()&lt;=7,"Due Soon","On Track")))))</x:f>
      </x:c>
      <x:c r="O117" s="30" t="str">
        <x:f>IF(M117="","",IF(M117&lt;=30,"0-30 days",IF(M117&lt;=60,"31-60 days",IF(M117&lt;=90,"61-90 days","&gt;90 days"))))</x:f>
      </x:c>
      <x:c r="P117" s="30" t="str"/>
      <x:c r="Q117" s="30" t="str"/>
    </x:row>
    <x:row r="118">
      <x:c r="A118" s="30" t="str">
        <x:v>IAR-113</x:v>
      </x:c>
      <x:c r="B118" s="44"/>
      <x:c r="C118" s="30" t="str"/>
      <x:c r="D118" s="30" t="str"/>
      <x:c r="E118" s="30" t="str"/>
      <x:c r="F118" s="30"/>
      <x:c r="G118" s="30" t="str"/>
      <x:c r="H118" s="30"/>
      <x:c r="I118" s="30" t="str"/>
      <x:c r="J118" s="44"/>
      <x:c r="K118" s="30"/>
      <x:c r="L118" s="44"/>
      <x:c r="M118" s="30" t="str">
        <x:f>IF(OR(B118="",K118="No Action"),"",IF(AND(K118="Closed",L118&lt;&gt;""),L118-B118,TODAY()-B118))</x:f>
      </x:c>
      <x:c r="N118" s="30" t="str">
        <x:f>IF(K118="No Action","No Action",IF(K118="Closed","Closed",IF(J118="","",IF(J118&lt;TODAY(),"Overdue",IF(J118-TODAY()&lt;=7,"Due Soon","On Track")))))</x:f>
      </x:c>
      <x:c r="O118" s="30" t="str">
        <x:f>IF(M118="","",IF(M118&lt;=30,"0-30 days",IF(M118&lt;=60,"31-60 days",IF(M118&lt;=90,"61-90 days","&gt;90 days"))))</x:f>
      </x:c>
      <x:c r="P118" s="30" t="str"/>
      <x:c r="Q118" s="30" t="str"/>
    </x:row>
    <x:row r="119">
      <x:c r="A119" s="30" t="str">
        <x:v>IAR-114</x:v>
      </x:c>
      <x:c r="B119" s="44"/>
      <x:c r="C119" s="30" t="str"/>
      <x:c r="D119" s="30" t="str"/>
      <x:c r="E119" s="30" t="str"/>
      <x:c r="F119" s="30"/>
      <x:c r="G119" s="30" t="str"/>
      <x:c r="H119" s="30"/>
      <x:c r="I119" s="30" t="str"/>
      <x:c r="J119" s="44"/>
      <x:c r="K119" s="30"/>
      <x:c r="L119" s="44"/>
      <x:c r="M119" s="30" t="str">
        <x:f>IF(OR(B119="",K119="No Action"),"",IF(AND(K119="Closed",L119&lt;&gt;""),L119-B119,TODAY()-B119))</x:f>
      </x:c>
      <x:c r="N119" s="30" t="str">
        <x:f>IF(K119="No Action","No Action",IF(K119="Closed","Closed",IF(J119="","",IF(J119&lt;TODAY(),"Overdue",IF(J119-TODAY()&lt;=7,"Due Soon","On Track")))))</x:f>
      </x:c>
      <x:c r="O119" s="30" t="str">
        <x:f>IF(M119="","",IF(M119&lt;=30,"0-30 days",IF(M119&lt;=60,"31-60 days",IF(M119&lt;=90,"61-90 days","&gt;90 days"))))</x:f>
      </x:c>
      <x:c r="P119" s="30" t="str"/>
      <x:c r="Q119" s="30" t="str"/>
    </x:row>
    <x:row r="120">
      <x:c r="A120" s="30" t="str">
        <x:v>IAR-115</x:v>
      </x:c>
      <x:c r="B120" s="44"/>
      <x:c r="C120" s="30" t="str"/>
      <x:c r="D120" s="30" t="str"/>
      <x:c r="E120" s="30" t="str"/>
      <x:c r="F120" s="30"/>
      <x:c r="G120" s="30" t="str"/>
      <x:c r="H120" s="30"/>
      <x:c r="I120" s="30" t="str"/>
      <x:c r="J120" s="44"/>
      <x:c r="K120" s="30"/>
      <x:c r="L120" s="44"/>
      <x:c r="M120" s="30" t="str">
        <x:f>IF(OR(B120="",K120="No Action"),"",IF(AND(K120="Closed",L120&lt;&gt;""),L120-B120,TODAY()-B120))</x:f>
      </x:c>
      <x:c r="N120" s="30" t="str">
        <x:f>IF(K120="No Action","No Action",IF(K120="Closed","Closed",IF(J120="","",IF(J120&lt;TODAY(),"Overdue",IF(J120-TODAY()&lt;=7,"Due Soon","On Track")))))</x:f>
      </x:c>
      <x:c r="O120" s="30" t="str">
        <x:f>IF(M120="","",IF(M120&lt;=30,"0-30 days",IF(M120&lt;=60,"31-60 days",IF(M120&lt;=90,"61-90 days","&gt;90 days"))))</x:f>
      </x:c>
      <x:c r="P120" s="30" t="str"/>
      <x:c r="Q120" s="30" t="str"/>
    </x:row>
    <x:row r="121">
      <x:c r="A121" s="30" t="str">
        <x:v>IAR-116</x:v>
      </x:c>
      <x:c r="B121" s="44"/>
      <x:c r="C121" s="30" t="str"/>
      <x:c r="D121" s="30" t="str"/>
      <x:c r="E121" s="30" t="str"/>
      <x:c r="F121" s="30"/>
      <x:c r="G121" s="30" t="str"/>
      <x:c r="H121" s="30"/>
      <x:c r="I121" s="30" t="str"/>
      <x:c r="J121" s="44"/>
      <x:c r="K121" s="30"/>
      <x:c r="L121" s="44"/>
      <x:c r="M121" s="30" t="str">
        <x:f>IF(OR(B121="",K121="No Action"),"",IF(AND(K121="Closed",L121&lt;&gt;""),L121-B121,TODAY()-B121))</x:f>
      </x:c>
      <x:c r="N121" s="30" t="str">
        <x:f>IF(K121="No Action","No Action",IF(K121="Closed","Closed",IF(J121="","",IF(J121&lt;TODAY(),"Overdue",IF(J121-TODAY()&lt;=7,"Due Soon","On Track")))))</x:f>
      </x:c>
      <x:c r="O121" s="30" t="str">
        <x:f>IF(M121="","",IF(M121&lt;=30,"0-30 days",IF(M121&lt;=60,"31-60 days",IF(M121&lt;=90,"61-90 days","&gt;90 days"))))</x:f>
      </x:c>
      <x:c r="P121" s="30" t="str"/>
      <x:c r="Q121" s="30" t="str"/>
    </x:row>
    <x:row r="122">
      <x:c r="A122" s="30" t="str">
        <x:v>IAR-117</x:v>
      </x:c>
      <x:c r="B122" s="44"/>
      <x:c r="C122" s="30" t="str"/>
      <x:c r="D122" s="30" t="str"/>
      <x:c r="E122" s="30" t="str"/>
      <x:c r="F122" s="30"/>
      <x:c r="G122" s="30" t="str"/>
      <x:c r="H122" s="30"/>
      <x:c r="I122" s="30" t="str"/>
      <x:c r="J122" s="44"/>
      <x:c r="K122" s="30"/>
      <x:c r="L122" s="44"/>
      <x:c r="M122" s="30" t="str">
        <x:f>IF(OR(B122="",K122="No Action"),"",IF(AND(K122="Closed",L122&lt;&gt;""),L122-B122,TODAY()-B122))</x:f>
      </x:c>
      <x:c r="N122" s="30" t="str">
        <x:f>IF(K122="No Action","No Action",IF(K122="Closed","Closed",IF(J122="","",IF(J122&lt;TODAY(),"Overdue",IF(J122-TODAY()&lt;=7,"Due Soon","On Track")))))</x:f>
      </x:c>
      <x:c r="O122" s="30" t="str">
        <x:f>IF(M122="","",IF(M122&lt;=30,"0-30 days",IF(M122&lt;=60,"31-60 days",IF(M122&lt;=90,"61-90 days","&gt;90 days"))))</x:f>
      </x:c>
      <x:c r="P122" s="30" t="str"/>
      <x:c r="Q122" s="30" t="str"/>
    </x:row>
    <x:row r="123">
      <x:c r="A123" s="30" t="str">
        <x:v>IAR-118</x:v>
      </x:c>
      <x:c r="B123" s="44"/>
      <x:c r="C123" s="30" t="str"/>
      <x:c r="D123" s="30" t="str"/>
      <x:c r="E123" s="30" t="str"/>
      <x:c r="F123" s="30"/>
      <x:c r="G123" s="30" t="str"/>
      <x:c r="H123" s="30"/>
      <x:c r="I123" s="30" t="str"/>
      <x:c r="J123" s="44"/>
      <x:c r="K123" s="30"/>
      <x:c r="L123" s="44"/>
      <x:c r="M123" s="30" t="str">
        <x:f>IF(OR(B123="",K123="No Action"),"",IF(AND(K123="Closed",L123&lt;&gt;""),L123-B123,TODAY()-B123))</x:f>
      </x:c>
      <x:c r="N123" s="30" t="str">
        <x:f>IF(K123="No Action","No Action",IF(K123="Closed","Closed",IF(J123="","",IF(J123&lt;TODAY(),"Overdue",IF(J123-TODAY()&lt;=7,"Due Soon","On Track")))))</x:f>
      </x:c>
      <x:c r="O123" s="30" t="str">
        <x:f>IF(M123="","",IF(M123&lt;=30,"0-30 days",IF(M123&lt;=60,"31-60 days",IF(M123&lt;=90,"61-90 days","&gt;90 days"))))</x:f>
      </x:c>
      <x:c r="P123" s="30" t="str"/>
      <x:c r="Q123" s="30" t="str"/>
    </x:row>
    <x:row r="124">
      <x:c r="A124" s="30" t="str">
        <x:v>IAR-119</x:v>
      </x:c>
      <x:c r="B124" s="44"/>
      <x:c r="C124" s="30" t="str"/>
      <x:c r="D124" s="30" t="str"/>
      <x:c r="E124" s="30" t="str"/>
      <x:c r="F124" s="30"/>
      <x:c r="G124" s="30" t="str"/>
      <x:c r="H124" s="30"/>
      <x:c r="I124" s="30" t="str"/>
      <x:c r="J124" s="44"/>
      <x:c r="K124" s="30"/>
      <x:c r="L124" s="44"/>
      <x:c r="M124" s="30" t="str">
        <x:f>IF(OR(B124="",K124="No Action"),"",IF(AND(K124="Closed",L124&lt;&gt;""),L124-B124,TODAY()-B124))</x:f>
      </x:c>
      <x:c r="N124" s="30" t="str">
        <x:f>IF(K124="No Action","No Action",IF(K124="Closed","Closed",IF(J124="","",IF(J124&lt;TODAY(),"Overdue",IF(J124-TODAY()&lt;=7,"Due Soon","On Track")))))</x:f>
      </x:c>
      <x:c r="O124" s="30" t="str">
        <x:f>IF(M124="","",IF(M124&lt;=30,"0-30 days",IF(M124&lt;=60,"31-60 days",IF(M124&lt;=90,"61-90 days","&gt;90 days"))))</x:f>
      </x:c>
      <x:c r="P124" s="30" t="str"/>
      <x:c r="Q124" s="30" t="str"/>
    </x:row>
    <x:row r="125">
      <x:c r="A125" s="30" t="str">
        <x:v>IAR-120</x:v>
      </x:c>
      <x:c r="B125" s="44"/>
      <x:c r="C125" s="30" t="str"/>
      <x:c r="D125" s="30" t="str"/>
      <x:c r="E125" s="30" t="str"/>
      <x:c r="F125" s="30"/>
      <x:c r="G125" s="30" t="str"/>
      <x:c r="H125" s="30"/>
      <x:c r="I125" s="30" t="str"/>
      <x:c r="J125" s="44"/>
      <x:c r="K125" s="30"/>
      <x:c r="L125" s="44"/>
      <x:c r="M125" s="30" t="str">
        <x:f>IF(OR(B125="",K125="No Action"),"",IF(AND(K125="Closed",L125&lt;&gt;""),L125-B125,TODAY()-B125))</x:f>
      </x:c>
      <x:c r="N125" s="30" t="str">
        <x:f>IF(K125="No Action","No Action",IF(K125="Closed","Closed",IF(J125="","",IF(J125&lt;TODAY(),"Overdue",IF(J125-TODAY()&lt;=7,"Due Soon","On Track")))))</x:f>
      </x:c>
      <x:c r="O125" s="30" t="str">
        <x:f>IF(M125="","",IF(M125&lt;=30,"0-30 days",IF(M125&lt;=60,"31-60 days",IF(M125&lt;=90,"61-90 days","&gt;90 days"))))</x:f>
      </x:c>
      <x:c r="P125" s="30" t="str"/>
      <x:c r="Q125" s="30" t="str"/>
    </x:row>
    <x:row r="126">
      <x:c r="A126" s="30" t="str">
        <x:v>IAR-121</x:v>
      </x:c>
      <x:c r="B126" s="44"/>
      <x:c r="C126" s="30" t="str"/>
      <x:c r="D126" s="30" t="str"/>
      <x:c r="E126" s="30" t="str"/>
      <x:c r="F126" s="30"/>
      <x:c r="G126" s="30" t="str"/>
      <x:c r="H126" s="30"/>
      <x:c r="I126" s="30" t="str"/>
      <x:c r="J126" s="44"/>
      <x:c r="K126" s="30"/>
      <x:c r="L126" s="44"/>
      <x:c r="M126" s="30" t="str">
        <x:f>IF(OR(B126="",K126="No Action"),"",IF(AND(K126="Closed",L126&lt;&gt;""),L126-B126,TODAY()-B126))</x:f>
      </x:c>
      <x:c r="N126" s="30" t="str">
        <x:f>IF(K126="No Action","No Action",IF(K126="Closed","Closed",IF(J126="","",IF(J126&lt;TODAY(),"Overdue",IF(J126-TODAY()&lt;=7,"Due Soon","On Track")))))</x:f>
      </x:c>
      <x:c r="O126" s="30" t="str">
        <x:f>IF(M126="","",IF(M126&lt;=30,"0-30 days",IF(M126&lt;=60,"31-60 days",IF(M126&lt;=90,"61-90 days","&gt;90 days"))))</x:f>
      </x:c>
      <x:c r="P126" s="30" t="str"/>
      <x:c r="Q126" s="30" t="str"/>
    </x:row>
    <x:row r="127">
      <x:c r="A127" s="30" t="str">
        <x:v>IAR-122</x:v>
      </x:c>
      <x:c r="B127" s="44"/>
      <x:c r="C127" s="30" t="str"/>
      <x:c r="D127" s="30" t="str"/>
      <x:c r="E127" s="30" t="str"/>
      <x:c r="F127" s="30"/>
      <x:c r="G127" s="30" t="str"/>
      <x:c r="H127" s="30"/>
      <x:c r="I127" s="30" t="str"/>
      <x:c r="J127" s="44"/>
      <x:c r="K127" s="30"/>
      <x:c r="L127" s="44"/>
      <x:c r="M127" s="30" t="str">
        <x:f>IF(OR(B127="",K127="No Action"),"",IF(AND(K127="Closed",L127&lt;&gt;""),L127-B127,TODAY()-B127))</x:f>
      </x:c>
      <x:c r="N127" s="30" t="str">
        <x:f>IF(K127="No Action","No Action",IF(K127="Closed","Closed",IF(J127="","",IF(J127&lt;TODAY(),"Overdue",IF(J127-TODAY()&lt;=7,"Due Soon","On Track")))))</x:f>
      </x:c>
      <x:c r="O127" s="30" t="str">
        <x:f>IF(M127="","",IF(M127&lt;=30,"0-30 days",IF(M127&lt;=60,"31-60 days",IF(M127&lt;=90,"61-90 days","&gt;90 days"))))</x:f>
      </x:c>
      <x:c r="P127" s="30" t="str"/>
      <x:c r="Q127" s="30" t="str"/>
    </x:row>
    <x:row r="128">
      <x:c r="A128" s="30" t="str">
        <x:v>IAR-123</x:v>
      </x:c>
      <x:c r="B128" s="44"/>
      <x:c r="C128" s="30" t="str"/>
      <x:c r="D128" s="30" t="str"/>
      <x:c r="E128" s="30" t="str"/>
      <x:c r="F128" s="30"/>
      <x:c r="G128" s="30" t="str"/>
      <x:c r="H128" s="30"/>
      <x:c r="I128" s="30" t="str"/>
      <x:c r="J128" s="44"/>
      <x:c r="K128" s="30"/>
      <x:c r="L128" s="44"/>
      <x:c r="M128" s="30" t="str">
        <x:f>IF(OR(B128="",K128="No Action"),"",IF(AND(K128="Closed",L128&lt;&gt;""),L128-B128,TODAY()-B128))</x:f>
      </x:c>
      <x:c r="N128" s="30" t="str">
        <x:f>IF(K128="No Action","No Action",IF(K128="Closed","Closed",IF(J128="","",IF(J128&lt;TODAY(),"Overdue",IF(J128-TODAY()&lt;=7,"Due Soon","On Track")))))</x:f>
      </x:c>
      <x:c r="O128" s="30" t="str">
        <x:f>IF(M128="","",IF(M128&lt;=30,"0-30 days",IF(M128&lt;=60,"31-60 days",IF(M128&lt;=90,"61-90 days","&gt;90 days"))))</x:f>
      </x:c>
      <x:c r="P128" s="30" t="str"/>
      <x:c r="Q128" s="30" t="str"/>
    </x:row>
    <x:row r="129">
      <x:c r="A129" s="30" t="str">
        <x:v>IAR-124</x:v>
      </x:c>
      <x:c r="B129" s="44"/>
      <x:c r="C129" s="30" t="str"/>
      <x:c r="D129" s="30" t="str"/>
      <x:c r="E129" s="30" t="str"/>
      <x:c r="F129" s="30"/>
      <x:c r="G129" s="30" t="str"/>
      <x:c r="H129" s="30"/>
      <x:c r="I129" s="30" t="str"/>
      <x:c r="J129" s="44"/>
      <x:c r="K129" s="30"/>
      <x:c r="L129" s="44"/>
      <x:c r="M129" s="30" t="str">
        <x:f>IF(OR(B129="",K129="No Action"),"",IF(AND(K129="Closed",L129&lt;&gt;""),L129-B129,TODAY()-B129))</x:f>
      </x:c>
      <x:c r="N129" s="30" t="str">
        <x:f>IF(K129="No Action","No Action",IF(K129="Closed","Closed",IF(J129="","",IF(J129&lt;TODAY(),"Overdue",IF(J129-TODAY()&lt;=7,"Due Soon","On Track")))))</x:f>
      </x:c>
      <x:c r="O129" s="30" t="str">
        <x:f>IF(M129="","",IF(M129&lt;=30,"0-30 days",IF(M129&lt;=60,"31-60 days",IF(M129&lt;=90,"61-90 days","&gt;90 days"))))</x:f>
      </x:c>
      <x:c r="P129" s="30" t="str"/>
      <x:c r="Q129" s="30" t="str"/>
    </x:row>
    <x:row r="130">
      <x:c r="A130" s="30" t="str">
        <x:v>IAR-125</x:v>
      </x:c>
      <x:c r="B130" s="44"/>
      <x:c r="C130" s="30" t="str"/>
      <x:c r="D130" s="30" t="str"/>
      <x:c r="E130" s="30" t="str"/>
      <x:c r="F130" s="30"/>
      <x:c r="G130" s="30" t="str"/>
      <x:c r="H130" s="30"/>
      <x:c r="I130" s="30" t="str"/>
      <x:c r="J130" s="44"/>
      <x:c r="K130" s="30"/>
      <x:c r="L130" s="44"/>
      <x:c r="M130" s="30" t="str">
        <x:f>IF(OR(B130="",K130="No Action"),"",IF(AND(K130="Closed",L130&lt;&gt;""),L130-B130,TODAY()-B130))</x:f>
      </x:c>
      <x:c r="N130" s="30" t="str">
        <x:f>IF(K130="No Action","No Action",IF(K130="Closed","Closed",IF(J130="","",IF(J130&lt;TODAY(),"Overdue",IF(J130-TODAY()&lt;=7,"Due Soon","On Track")))))</x:f>
      </x:c>
      <x:c r="O130" s="30" t="str">
        <x:f>IF(M130="","",IF(M130&lt;=30,"0-30 days",IF(M130&lt;=60,"31-60 days",IF(M130&lt;=90,"61-90 days","&gt;90 days"))))</x:f>
      </x:c>
      <x:c r="P130" s="30" t="str"/>
      <x:c r="Q130" s="30" t="str"/>
    </x:row>
    <x:row r="131">
      <x:c r="A131" s="30" t="str">
        <x:v>IAR-126</x:v>
      </x:c>
      <x:c r="B131" s="44"/>
      <x:c r="C131" s="30" t="str"/>
      <x:c r="D131" s="30" t="str"/>
      <x:c r="E131" s="30" t="str"/>
      <x:c r="F131" s="30"/>
      <x:c r="G131" s="30" t="str"/>
      <x:c r="H131" s="30"/>
      <x:c r="I131" s="30" t="str"/>
      <x:c r="J131" s="44"/>
      <x:c r="K131" s="30"/>
      <x:c r="L131" s="44"/>
      <x:c r="M131" s="30" t="str">
        <x:f>IF(OR(B131="",K131="No Action"),"",IF(AND(K131="Closed",L131&lt;&gt;""),L131-B131,TODAY()-B131))</x:f>
      </x:c>
      <x:c r="N131" s="30" t="str">
        <x:f>IF(K131="No Action","No Action",IF(K131="Closed","Closed",IF(J131="","",IF(J131&lt;TODAY(),"Overdue",IF(J131-TODAY()&lt;=7,"Due Soon","On Track")))))</x:f>
      </x:c>
      <x:c r="O131" s="30" t="str">
        <x:f>IF(M131="","",IF(M131&lt;=30,"0-30 days",IF(M131&lt;=60,"31-60 days",IF(M131&lt;=90,"61-90 days","&gt;90 days"))))</x:f>
      </x:c>
      <x:c r="P131" s="30" t="str"/>
      <x:c r="Q131" s="30" t="str"/>
    </x:row>
    <x:row r="132">
      <x:c r="A132" s="30" t="str">
        <x:v>IAR-127</x:v>
      </x:c>
      <x:c r="B132" s="44"/>
      <x:c r="C132" s="30" t="str"/>
      <x:c r="D132" s="30" t="str"/>
      <x:c r="E132" s="30" t="str"/>
      <x:c r="F132" s="30"/>
      <x:c r="G132" s="30" t="str"/>
      <x:c r="H132" s="30"/>
      <x:c r="I132" s="30" t="str"/>
      <x:c r="J132" s="44"/>
      <x:c r="K132" s="30"/>
      <x:c r="L132" s="44"/>
      <x:c r="M132" s="30" t="str">
        <x:f>IF(OR(B132="",K132="No Action"),"",IF(AND(K132="Closed",L132&lt;&gt;""),L132-B132,TODAY()-B132))</x:f>
      </x:c>
      <x:c r="N132" s="30" t="str">
        <x:f>IF(K132="No Action","No Action",IF(K132="Closed","Closed",IF(J132="","",IF(J132&lt;TODAY(),"Overdue",IF(J132-TODAY()&lt;=7,"Due Soon","On Track")))))</x:f>
      </x:c>
      <x:c r="O132" s="30" t="str">
        <x:f>IF(M132="","",IF(M132&lt;=30,"0-30 days",IF(M132&lt;=60,"31-60 days",IF(M132&lt;=90,"61-90 days","&gt;90 days"))))</x:f>
      </x:c>
      <x:c r="P132" s="30" t="str"/>
      <x:c r="Q132" s="30" t="str"/>
    </x:row>
    <x:row r="133">
      <x:c r="A133" s="30" t="str">
        <x:v>IAR-128</x:v>
      </x:c>
      <x:c r="B133" s="44"/>
      <x:c r="C133" s="30" t="str"/>
      <x:c r="D133" s="30" t="str"/>
      <x:c r="E133" s="30" t="str"/>
      <x:c r="F133" s="30"/>
      <x:c r="G133" s="30" t="str"/>
      <x:c r="H133" s="30"/>
      <x:c r="I133" s="30" t="str"/>
      <x:c r="J133" s="44"/>
      <x:c r="K133" s="30"/>
      <x:c r="L133" s="44"/>
      <x:c r="M133" s="30" t="str">
        <x:f>IF(OR(B133="",K133="No Action"),"",IF(AND(K133="Closed",L133&lt;&gt;""),L133-B133,TODAY()-B133))</x:f>
      </x:c>
      <x:c r="N133" s="30" t="str">
        <x:f>IF(K133="No Action","No Action",IF(K133="Closed","Closed",IF(J133="","",IF(J133&lt;TODAY(),"Overdue",IF(J133-TODAY()&lt;=7,"Due Soon","On Track")))))</x:f>
      </x:c>
      <x:c r="O133" s="30" t="str">
        <x:f>IF(M133="","",IF(M133&lt;=30,"0-30 days",IF(M133&lt;=60,"31-60 days",IF(M133&lt;=90,"61-90 days","&gt;90 days"))))</x:f>
      </x:c>
      <x:c r="P133" s="30" t="str"/>
      <x:c r="Q133" s="30" t="str"/>
    </x:row>
    <x:row r="134">
      <x:c r="A134" s="30" t="str">
        <x:v>IAR-129</x:v>
      </x:c>
      <x:c r="B134" s="44"/>
      <x:c r="C134" s="30" t="str"/>
      <x:c r="D134" s="30" t="str"/>
      <x:c r="E134" s="30" t="str"/>
      <x:c r="F134" s="30"/>
      <x:c r="G134" s="30" t="str"/>
      <x:c r="H134" s="30"/>
      <x:c r="I134" s="30" t="str"/>
      <x:c r="J134" s="44"/>
      <x:c r="K134" s="30"/>
      <x:c r="L134" s="44"/>
      <x:c r="M134" s="30" t="str">
        <x:f>IF(OR(B134="",K134="No Action"),"",IF(AND(K134="Closed",L134&lt;&gt;""),L134-B134,TODAY()-B134))</x:f>
      </x:c>
      <x:c r="N134" s="30" t="str">
        <x:f>IF(K134="No Action","No Action",IF(K134="Closed","Closed",IF(J134="","",IF(J134&lt;TODAY(),"Overdue",IF(J134-TODAY()&lt;=7,"Due Soon","On Track")))))</x:f>
      </x:c>
      <x:c r="O134" s="30" t="str">
        <x:f>IF(M134="","",IF(M134&lt;=30,"0-30 days",IF(M134&lt;=60,"31-60 days",IF(M134&lt;=90,"61-90 days","&gt;90 days"))))</x:f>
      </x:c>
      <x:c r="P134" s="30" t="str"/>
      <x:c r="Q134" s="30" t="str"/>
    </x:row>
    <x:row r="135">
      <x:c r="A135" s="30" t="str">
        <x:v>IAR-130</x:v>
      </x:c>
      <x:c r="B135" s="44"/>
      <x:c r="C135" s="30" t="str"/>
      <x:c r="D135" s="30" t="str"/>
      <x:c r="E135" s="30" t="str"/>
      <x:c r="F135" s="30"/>
      <x:c r="G135" s="30" t="str"/>
      <x:c r="H135" s="30"/>
      <x:c r="I135" s="30" t="str"/>
      <x:c r="J135" s="44"/>
      <x:c r="K135" s="30"/>
      <x:c r="L135" s="44"/>
      <x:c r="M135" s="30" t="str">
        <x:f>IF(OR(B135="",K135="No Action"),"",IF(AND(K135="Closed",L135&lt;&gt;""),L135-B135,TODAY()-B135))</x:f>
      </x:c>
      <x:c r="N135" s="30" t="str">
        <x:f>IF(K135="No Action","No Action",IF(K135="Closed","Closed",IF(J135="","",IF(J135&lt;TODAY(),"Overdue",IF(J135-TODAY()&lt;=7,"Due Soon","On Track")))))</x:f>
      </x:c>
      <x:c r="O135" s="30" t="str">
        <x:f>IF(M135="","",IF(M135&lt;=30,"0-30 days",IF(M135&lt;=60,"31-60 days",IF(M135&lt;=90,"61-90 days","&gt;90 days"))))</x:f>
      </x:c>
      <x:c r="P135" s="30" t="str"/>
      <x:c r="Q135" s="30" t="str"/>
    </x:row>
    <x:row r="136">
      <x:c r="A136" s="30" t="str">
        <x:v>IAR-131</x:v>
      </x:c>
      <x:c r="B136" s="44"/>
      <x:c r="C136" s="30" t="str"/>
      <x:c r="D136" s="30" t="str"/>
      <x:c r="E136" s="30" t="str"/>
      <x:c r="F136" s="30"/>
      <x:c r="G136" s="30" t="str"/>
      <x:c r="H136" s="30"/>
      <x:c r="I136" s="30" t="str"/>
      <x:c r="J136" s="44"/>
      <x:c r="K136" s="30"/>
      <x:c r="L136" s="44"/>
      <x:c r="M136" s="30" t="str">
        <x:f>IF(OR(B136="",K136="No Action"),"",IF(AND(K136="Closed",L136&lt;&gt;""),L136-B136,TODAY()-B136))</x:f>
      </x:c>
      <x:c r="N136" s="30" t="str">
        <x:f>IF(K136="No Action","No Action",IF(K136="Closed","Closed",IF(J136="","",IF(J136&lt;TODAY(),"Overdue",IF(J136-TODAY()&lt;=7,"Due Soon","On Track")))))</x:f>
      </x:c>
      <x:c r="O136" s="30" t="str">
        <x:f>IF(M136="","",IF(M136&lt;=30,"0-30 days",IF(M136&lt;=60,"31-60 days",IF(M136&lt;=90,"61-90 days","&gt;90 days"))))</x:f>
      </x:c>
      <x:c r="P136" s="30" t="str"/>
      <x:c r="Q136" s="30" t="str"/>
    </x:row>
    <x:row r="137">
      <x:c r="A137" s="30" t="str">
        <x:v>IAR-132</x:v>
      </x:c>
      <x:c r="B137" s="44"/>
      <x:c r="C137" s="30" t="str"/>
      <x:c r="D137" s="30" t="str"/>
      <x:c r="E137" s="30" t="str"/>
      <x:c r="F137" s="30"/>
      <x:c r="G137" s="30" t="str"/>
      <x:c r="H137" s="30"/>
      <x:c r="I137" s="30" t="str"/>
      <x:c r="J137" s="44"/>
      <x:c r="K137" s="30"/>
      <x:c r="L137" s="44"/>
      <x:c r="M137" s="30" t="str">
        <x:f>IF(OR(B137="",K137="No Action"),"",IF(AND(K137="Closed",L137&lt;&gt;""),L137-B137,TODAY()-B137))</x:f>
      </x:c>
      <x:c r="N137" s="30" t="str">
        <x:f>IF(K137="No Action","No Action",IF(K137="Closed","Closed",IF(J137="","",IF(J137&lt;TODAY(),"Overdue",IF(J137-TODAY()&lt;=7,"Due Soon","On Track")))))</x:f>
      </x:c>
      <x:c r="O137" s="30" t="str">
        <x:f>IF(M137="","",IF(M137&lt;=30,"0-30 days",IF(M137&lt;=60,"31-60 days",IF(M137&lt;=90,"61-90 days","&gt;90 days"))))</x:f>
      </x:c>
      <x:c r="P137" s="30" t="str"/>
      <x:c r="Q137" s="30" t="str"/>
    </x:row>
    <x:row r="138">
      <x:c r="A138" s="30" t="str">
        <x:v>IAR-133</x:v>
      </x:c>
      <x:c r="B138" s="44"/>
      <x:c r="C138" s="30" t="str"/>
      <x:c r="D138" s="30" t="str"/>
      <x:c r="E138" s="30" t="str"/>
      <x:c r="F138" s="30"/>
      <x:c r="G138" s="30" t="str"/>
      <x:c r="H138" s="30"/>
      <x:c r="I138" s="30" t="str"/>
      <x:c r="J138" s="44"/>
      <x:c r="K138" s="30"/>
      <x:c r="L138" s="44"/>
      <x:c r="M138" s="30" t="str">
        <x:f>IF(OR(B138="",K138="No Action"),"",IF(AND(K138="Closed",L138&lt;&gt;""),L138-B138,TODAY()-B138))</x:f>
      </x:c>
      <x:c r="N138" s="30" t="str">
        <x:f>IF(K138="No Action","No Action",IF(K138="Closed","Closed",IF(J138="","",IF(J138&lt;TODAY(),"Overdue",IF(J138-TODAY()&lt;=7,"Due Soon","On Track")))))</x:f>
      </x:c>
      <x:c r="O138" s="30" t="str">
        <x:f>IF(M138="","",IF(M138&lt;=30,"0-30 days",IF(M138&lt;=60,"31-60 days",IF(M138&lt;=90,"61-90 days","&gt;90 days"))))</x:f>
      </x:c>
      <x:c r="P138" s="30" t="str"/>
      <x:c r="Q138" s="30" t="str"/>
    </x:row>
    <x:row r="139">
      <x:c r="A139" s="30" t="str">
        <x:v>IAR-134</x:v>
      </x:c>
      <x:c r="B139" s="44"/>
      <x:c r="C139" s="30" t="str"/>
      <x:c r="D139" s="30" t="str"/>
      <x:c r="E139" s="30" t="str"/>
      <x:c r="F139" s="30"/>
      <x:c r="G139" s="30" t="str"/>
      <x:c r="H139" s="30"/>
      <x:c r="I139" s="30" t="str"/>
      <x:c r="J139" s="44"/>
      <x:c r="K139" s="30"/>
      <x:c r="L139" s="44"/>
      <x:c r="M139" s="30" t="str">
        <x:f>IF(OR(B139="",K139="No Action"),"",IF(AND(K139="Closed",L139&lt;&gt;""),L139-B139,TODAY()-B139))</x:f>
      </x:c>
      <x:c r="N139" s="30" t="str">
        <x:f>IF(K139="No Action","No Action",IF(K139="Closed","Closed",IF(J139="","",IF(J139&lt;TODAY(),"Overdue",IF(J139-TODAY()&lt;=7,"Due Soon","On Track")))))</x:f>
      </x:c>
      <x:c r="O139" s="30" t="str">
        <x:f>IF(M139="","",IF(M139&lt;=30,"0-30 days",IF(M139&lt;=60,"31-60 days",IF(M139&lt;=90,"61-90 days","&gt;90 days"))))</x:f>
      </x:c>
      <x:c r="P139" s="30" t="str"/>
      <x:c r="Q139" s="30" t="str"/>
    </x:row>
    <x:row r="140">
      <x:c r="A140" s="30" t="str">
        <x:v>IAR-135</x:v>
      </x:c>
      <x:c r="B140" s="44"/>
      <x:c r="C140" s="30" t="str"/>
      <x:c r="D140" s="30" t="str"/>
      <x:c r="E140" s="30" t="str"/>
      <x:c r="F140" s="30"/>
      <x:c r="G140" s="30" t="str"/>
      <x:c r="H140" s="30"/>
      <x:c r="I140" s="30" t="str"/>
      <x:c r="J140" s="44"/>
      <x:c r="K140" s="30"/>
      <x:c r="L140" s="44"/>
      <x:c r="M140" s="30" t="str">
        <x:f>IF(OR(B140="",K140="No Action"),"",IF(AND(K140="Closed",L140&lt;&gt;""),L140-B140,TODAY()-B140))</x:f>
      </x:c>
      <x:c r="N140" s="30" t="str">
        <x:f>IF(K140="No Action","No Action",IF(K140="Closed","Closed",IF(J140="","",IF(J140&lt;TODAY(),"Overdue",IF(J140-TODAY()&lt;=7,"Due Soon","On Track")))))</x:f>
      </x:c>
      <x:c r="O140" s="30" t="str">
        <x:f>IF(M140="","",IF(M140&lt;=30,"0-30 days",IF(M140&lt;=60,"31-60 days",IF(M140&lt;=90,"61-90 days","&gt;90 days"))))</x:f>
      </x:c>
      <x:c r="P140" s="30" t="str"/>
      <x:c r="Q140" s="30" t="str"/>
    </x:row>
    <x:row r="141">
      <x:c r="A141" s="30" t="str">
        <x:v>IAR-136</x:v>
      </x:c>
      <x:c r="B141" s="44"/>
      <x:c r="C141" s="30" t="str"/>
      <x:c r="D141" s="30" t="str"/>
      <x:c r="E141" s="30" t="str"/>
      <x:c r="F141" s="30"/>
      <x:c r="G141" s="30" t="str"/>
      <x:c r="H141" s="30"/>
      <x:c r="I141" s="30" t="str"/>
      <x:c r="J141" s="44"/>
      <x:c r="K141" s="30"/>
      <x:c r="L141" s="44"/>
      <x:c r="M141" s="30" t="str">
        <x:f>IF(OR(B141="",K141="No Action"),"",IF(AND(K141="Closed",L141&lt;&gt;""),L141-B141,TODAY()-B141))</x:f>
      </x:c>
      <x:c r="N141" s="30" t="str">
        <x:f>IF(K141="No Action","No Action",IF(K141="Closed","Closed",IF(J141="","",IF(J141&lt;TODAY(),"Overdue",IF(J141-TODAY()&lt;=7,"Due Soon","On Track")))))</x:f>
      </x:c>
      <x:c r="O141" s="30" t="str">
        <x:f>IF(M141="","",IF(M141&lt;=30,"0-30 days",IF(M141&lt;=60,"31-60 days",IF(M141&lt;=90,"61-90 days","&gt;90 days"))))</x:f>
      </x:c>
      <x:c r="P141" s="30" t="str"/>
      <x:c r="Q141" s="30" t="str"/>
    </x:row>
    <x:row r="142">
      <x:c r="A142" s="30" t="str">
        <x:v>IAR-137</x:v>
      </x:c>
      <x:c r="B142" s="44"/>
      <x:c r="C142" s="30" t="str"/>
      <x:c r="D142" s="30" t="str"/>
      <x:c r="E142" s="30" t="str"/>
      <x:c r="F142" s="30"/>
      <x:c r="G142" s="30" t="str"/>
      <x:c r="H142" s="30"/>
      <x:c r="I142" s="30" t="str"/>
      <x:c r="J142" s="44"/>
      <x:c r="K142" s="30"/>
      <x:c r="L142" s="44"/>
      <x:c r="M142" s="30" t="str">
        <x:f>IF(OR(B142="",K142="No Action"),"",IF(AND(K142="Closed",L142&lt;&gt;""),L142-B142,TODAY()-B142))</x:f>
      </x:c>
      <x:c r="N142" s="30" t="str">
        <x:f>IF(K142="No Action","No Action",IF(K142="Closed","Closed",IF(J142="","",IF(J142&lt;TODAY(),"Overdue",IF(J142-TODAY()&lt;=7,"Due Soon","On Track")))))</x:f>
      </x:c>
      <x:c r="O142" s="30" t="str">
        <x:f>IF(M142="","",IF(M142&lt;=30,"0-30 days",IF(M142&lt;=60,"31-60 days",IF(M142&lt;=90,"61-90 days","&gt;90 days"))))</x:f>
      </x:c>
      <x:c r="P142" s="30" t="str"/>
      <x:c r="Q142" s="30" t="str"/>
    </x:row>
    <x:row r="143">
      <x:c r="A143" s="30" t="str">
        <x:v>IAR-138</x:v>
      </x:c>
      <x:c r="B143" s="44"/>
      <x:c r="C143" s="30" t="str"/>
      <x:c r="D143" s="30" t="str"/>
      <x:c r="E143" s="30" t="str"/>
      <x:c r="F143" s="30"/>
      <x:c r="G143" s="30" t="str"/>
      <x:c r="H143" s="30"/>
      <x:c r="I143" s="30" t="str"/>
      <x:c r="J143" s="44"/>
      <x:c r="K143" s="30"/>
      <x:c r="L143" s="44"/>
      <x:c r="M143" s="30" t="str">
        <x:f>IF(OR(B143="",K143="No Action"),"",IF(AND(K143="Closed",L143&lt;&gt;""),L143-B143,TODAY()-B143))</x:f>
      </x:c>
      <x:c r="N143" s="30" t="str">
        <x:f>IF(K143="No Action","No Action",IF(K143="Closed","Closed",IF(J143="","",IF(J143&lt;TODAY(),"Overdue",IF(J143-TODAY()&lt;=7,"Due Soon","On Track")))))</x:f>
      </x:c>
      <x:c r="O143" s="30" t="str">
        <x:f>IF(M143="","",IF(M143&lt;=30,"0-30 days",IF(M143&lt;=60,"31-60 days",IF(M143&lt;=90,"61-90 days","&gt;90 days"))))</x:f>
      </x:c>
      <x:c r="P143" s="30" t="str"/>
      <x:c r="Q143" s="30" t="str"/>
    </x:row>
    <x:row r="144">
      <x:c r="A144" s="30" t="str">
        <x:v>IAR-139</x:v>
      </x:c>
      <x:c r="B144" s="44"/>
      <x:c r="C144" s="30" t="str"/>
      <x:c r="D144" s="30" t="str"/>
      <x:c r="E144" s="30" t="str"/>
      <x:c r="F144" s="30"/>
      <x:c r="G144" s="30" t="str"/>
      <x:c r="H144" s="30"/>
      <x:c r="I144" s="30" t="str"/>
      <x:c r="J144" s="44"/>
      <x:c r="K144" s="30"/>
      <x:c r="L144" s="44"/>
      <x:c r="M144" s="30" t="str">
        <x:f>IF(OR(B144="",K144="No Action"),"",IF(AND(K144="Closed",L144&lt;&gt;""),L144-B144,TODAY()-B144))</x:f>
      </x:c>
      <x:c r="N144" s="30" t="str">
        <x:f>IF(K144="No Action","No Action",IF(K144="Closed","Closed",IF(J144="","",IF(J144&lt;TODAY(),"Overdue",IF(J144-TODAY()&lt;=7,"Due Soon","On Track")))))</x:f>
      </x:c>
      <x:c r="O144" s="30" t="str">
        <x:f>IF(M144="","",IF(M144&lt;=30,"0-30 days",IF(M144&lt;=60,"31-60 days",IF(M144&lt;=90,"61-90 days","&gt;90 days"))))</x:f>
      </x:c>
      <x:c r="P144" s="30" t="str"/>
      <x:c r="Q144" s="30" t="str"/>
    </x:row>
    <x:row r="145">
      <x:c r="A145" s="30" t="str">
        <x:v>IAR-140</x:v>
      </x:c>
      <x:c r="B145" s="44"/>
      <x:c r="C145" s="30" t="str"/>
      <x:c r="D145" s="30" t="str"/>
      <x:c r="E145" s="30" t="str"/>
      <x:c r="F145" s="30"/>
      <x:c r="G145" s="30" t="str"/>
      <x:c r="H145" s="30"/>
      <x:c r="I145" s="30" t="str"/>
      <x:c r="J145" s="44"/>
      <x:c r="K145" s="30"/>
      <x:c r="L145" s="44"/>
      <x:c r="M145" s="30" t="str">
        <x:f>IF(OR(B145="",K145="No Action"),"",IF(AND(K145="Closed",L145&lt;&gt;""),L145-B145,TODAY()-B145))</x:f>
      </x:c>
      <x:c r="N145" s="30" t="str">
        <x:f>IF(K145="No Action","No Action",IF(K145="Closed","Closed",IF(J145="","",IF(J145&lt;TODAY(),"Overdue",IF(J145-TODAY()&lt;=7,"Due Soon","On Track")))))</x:f>
      </x:c>
      <x:c r="O145" s="30" t="str">
        <x:f>IF(M145="","",IF(M145&lt;=30,"0-30 days",IF(M145&lt;=60,"31-60 days",IF(M145&lt;=90,"61-90 days","&gt;90 days"))))</x:f>
      </x:c>
      <x:c r="P145" s="30" t="str"/>
      <x:c r="Q145" s="30" t="str"/>
    </x:row>
    <x:row r="146">
      <x:c r="A146" s="30" t="str">
        <x:v>IAR-141</x:v>
      </x:c>
      <x:c r="B146" s="44"/>
      <x:c r="C146" s="30" t="str"/>
      <x:c r="D146" s="30" t="str"/>
      <x:c r="E146" s="30" t="str"/>
      <x:c r="F146" s="30"/>
      <x:c r="G146" s="30" t="str"/>
      <x:c r="H146" s="30"/>
      <x:c r="I146" s="30" t="str"/>
      <x:c r="J146" s="44"/>
      <x:c r="K146" s="30"/>
      <x:c r="L146" s="44"/>
      <x:c r="M146" s="30" t="str">
        <x:f>IF(OR(B146="",K146="No Action"),"",IF(AND(K146="Closed",L146&lt;&gt;""),L146-B146,TODAY()-B146))</x:f>
      </x:c>
      <x:c r="N146" s="30" t="str">
        <x:f>IF(K146="No Action","No Action",IF(K146="Closed","Closed",IF(J146="","",IF(J146&lt;TODAY(),"Overdue",IF(J146-TODAY()&lt;=7,"Due Soon","On Track")))))</x:f>
      </x:c>
      <x:c r="O146" s="30" t="str">
        <x:f>IF(M146="","",IF(M146&lt;=30,"0-30 days",IF(M146&lt;=60,"31-60 days",IF(M146&lt;=90,"61-90 days","&gt;90 days"))))</x:f>
      </x:c>
      <x:c r="P146" s="30" t="str"/>
      <x:c r="Q146" s="30" t="str"/>
    </x:row>
    <x:row r="147">
      <x:c r="A147" s="30" t="str">
        <x:v>IAR-142</x:v>
      </x:c>
      <x:c r="B147" s="44"/>
      <x:c r="C147" s="30" t="str"/>
      <x:c r="D147" s="30" t="str"/>
      <x:c r="E147" s="30" t="str"/>
      <x:c r="F147" s="30"/>
      <x:c r="G147" s="30" t="str"/>
      <x:c r="H147" s="30"/>
      <x:c r="I147" s="30" t="str"/>
      <x:c r="J147" s="44"/>
      <x:c r="K147" s="30"/>
      <x:c r="L147" s="44"/>
      <x:c r="M147" s="30" t="str">
        <x:f>IF(OR(B147="",K147="No Action"),"",IF(AND(K147="Closed",L147&lt;&gt;""),L147-B147,TODAY()-B147))</x:f>
      </x:c>
      <x:c r="N147" s="30" t="str">
        <x:f>IF(K147="No Action","No Action",IF(K147="Closed","Closed",IF(J147="","",IF(J147&lt;TODAY(),"Overdue",IF(J147-TODAY()&lt;=7,"Due Soon","On Track")))))</x:f>
      </x:c>
      <x:c r="O147" s="30" t="str">
        <x:f>IF(M147="","",IF(M147&lt;=30,"0-30 days",IF(M147&lt;=60,"31-60 days",IF(M147&lt;=90,"61-90 days","&gt;90 days"))))</x:f>
      </x:c>
      <x:c r="P147" s="30" t="str"/>
      <x:c r="Q147" s="30" t="str"/>
    </x:row>
    <x:row r="148">
      <x:c r="A148" s="30" t="str">
        <x:v>IAR-143</x:v>
      </x:c>
      <x:c r="B148" s="44"/>
      <x:c r="C148" s="30" t="str"/>
      <x:c r="D148" s="30" t="str"/>
      <x:c r="E148" s="30" t="str"/>
      <x:c r="F148" s="30"/>
      <x:c r="G148" s="30" t="str"/>
      <x:c r="H148" s="30"/>
      <x:c r="I148" s="30" t="str"/>
      <x:c r="J148" s="44"/>
      <x:c r="K148" s="30"/>
      <x:c r="L148" s="44"/>
      <x:c r="M148" s="30" t="str">
        <x:f>IF(OR(B148="",K148="No Action"),"",IF(AND(K148="Closed",L148&lt;&gt;""),L148-B148,TODAY()-B148))</x:f>
      </x:c>
      <x:c r="N148" s="30" t="str">
        <x:f>IF(K148="No Action","No Action",IF(K148="Closed","Closed",IF(J148="","",IF(J148&lt;TODAY(),"Overdue",IF(J148-TODAY()&lt;=7,"Due Soon","On Track")))))</x:f>
      </x:c>
      <x:c r="O148" s="30" t="str">
        <x:f>IF(M148="","",IF(M148&lt;=30,"0-30 days",IF(M148&lt;=60,"31-60 days",IF(M148&lt;=90,"61-90 days","&gt;90 days"))))</x:f>
      </x:c>
      <x:c r="P148" s="30" t="str"/>
      <x:c r="Q148" s="30" t="str"/>
    </x:row>
    <x:row r="149">
      <x:c r="A149" s="30" t="str">
        <x:v>IAR-144</x:v>
      </x:c>
      <x:c r="B149" s="44"/>
      <x:c r="C149" s="30" t="str"/>
      <x:c r="D149" s="30" t="str"/>
      <x:c r="E149" s="30" t="str"/>
      <x:c r="F149" s="30"/>
      <x:c r="G149" s="30" t="str"/>
      <x:c r="H149" s="30"/>
      <x:c r="I149" s="30" t="str"/>
      <x:c r="J149" s="44"/>
      <x:c r="K149" s="30"/>
      <x:c r="L149" s="44"/>
      <x:c r="M149" s="30" t="str">
        <x:f>IF(OR(B149="",K149="No Action"),"",IF(AND(K149="Closed",L149&lt;&gt;""),L149-B149,TODAY()-B149))</x:f>
      </x:c>
      <x:c r="N149" s="30" t="str">
        <x:f>IF(K149="No Action","No Action",IF(K149="Closed","Closed",IF(J149="","",IF(J149&lt;TODAY(),"Overdue",IF(J149-TODAY()&lt;=7,"Due Soon","On Track")))))</x:f>
      </x:c>
      <x:c r="O149" s="30" t="str">
        <x:f>IF(M149="","",IF(M149&lt;=30,"0-30 days",IF(M149&lt;=60,"31-60 days",IF(M149&lt;=90,"61-90 days","&gt;90 days"))))</x:f>
      </x:c>
      <x:c r="P149" s="30" t="str"/>
      <x:c r="Q149" s="30" t="str"/>
    </x:row>
    <x:row r="150">
      <x:c r="A150" s="30" t="str">
        <x:v>IAR-145</x:v>
      </x:c>
      <x:c r="B150" s="44"/>
      <x:c r="C150" s="30" t="str"/>
      <x:c r="D150" s="30" t="str"/>
      <x:c r="E150" s="30" t="str"/>
      <x:c r="F150" s="30"/>
      <x:c r="G150" s="30" t="str"/>
      <x:c r="H150" s="30"/>
      <x:c r="I150" s="30" t="str"/>
      <x:c r="J150" s="44"/>
      <x:c r="K150" s="30"/>
      <x:c r="L150" s="44"/>
      <x:c r="M150" s="30" t="str">
        <x:f>IF(OR(B150="",K150="No Action"),"",IF(AND(K150="Closed",L150&lt;&gt;""),L150-B150,TODAY()-B150))</x:f>
      </x:c>
      <x:c r="N150" s="30" t="str">
        <x:f>IF(K150="No Action","No Action",IF(K150="Closed","Closed",IF(J150="","",IF(J150&lt;TODAY(),"Overdue",IF(J150-TODAY()&lt;=7,"Due Soon","On Track")))))</x:f>
      </x:c>
      <x:c r="O150" s="30" t="str">
        <x:f>IF(M150="","",IF(M150&lt;=30,"0-30 days",IF(M150&lt;=60,"31-60 days",IF(M150&lt;=90,"61-90 days","&gt;90 days"))))</x:f>
      </x:c>
      <x:c r="P150" s="30" t="str"/>
      <x:c r="Q150" s="30" t="str"/>
    </x:row>
    <x:row r="151">
      <x:c r="A151" s="30" t="str">
        <x:v>IAR-146</x:v>
      </x:c>
      <x:c r="B151" s="44"/>
      <x:c r="C151" s="30" t="str"/>
      <x:c r="D151" s="30" t="str"/>
      <x:c r="E151" s="30" t="str"/>
      <x:c r="F151" s="30"/>
      <x:c r="G151" s="30" t="str"/>
      <x:c r="H151" s="30"/>
      <x:c r="I151" s="30" t="str"/>
      <x:c r="J151" s="44"/>
      <x:c r="K151" s="30"/>
      <x:c r="L151" s="44"/>
      <x:c r="M151" s="30" t="str">
        <x:f>IF(OR(B151="",K151="No Action"),"",IF(AND(K151="Closed",L151&lt;&gt;""),L151-B151,TODAY()-B151))</x:f>
      </x:c>
      <x:c r="N151" s="30" t="str">
        <x:f>IF(K151="No Action","No Action",IF(K151="Closed","Closed",IF(J151="","",IF(J151&lt;TODAY(),"Overdue",IF(J151-TODAY()&lt;=7,"Due Soon","On Track")))))</x:f>
      </x:c>
      <x:c r="O151" s="30" t="str">
        <x:f>IF(M151="","",IF(M151&lt;=30,"0-30 days",IF(M151&lt;=60,"31-60 days",IF(M151&lt;=90,"61-90 days","&gt;90 days"))))</x:f>
      </x:c>
      <x:c r="P151" s="30" t="str"/>
      <x:c r="Q151" s="30" t="str"/>
    </x:row>
    <x:row r="152">
      <x:c r="A152" s="30" t="str">
        <x:v>IAR-147</x:v>
      </x:c>
      <x:c r="B152" s="44"/>
      <x:c r="C152" s="30" t="str"/>
      <x:c r="D152" s="30" t="str"/>
      <x:c r="E152" s="30" t="str"/>
      <x:c r="F152" s="30"/>
      <x:c r="G152" s="30" t="str"/>
      <x:c r="H152" s="30"/>
      <x:c r="I152" s="30" t="str"/>
      <x:c r="J152" s="44"/>
      <x:c r="K152" s="30"/>
      <x:c r="L152" s="44"/>
      <x:c r="M152" s="30" t="str">
        <x:f>IF(OR(B152="",K152="No Action"),"",IF(AND(K152="Closed",L152&lt;&gt;""),L152-B152,TODAY()-B152))</x:f>
      </x:c>
      <x:c r="N152" s="30" t="str">
        <x:f>IF(K152="No Action","No Action",IF(K152="Closed","Closed",IF(J152="","",IF(J152&lt;TODAY(),"Overdue",IF(J152-TODAY()&lt;=7,"Due Soon","On Track")))))</x:f>
      </x:c>
      <x:c r="O152" s="30" t="str">
        <x:f>IF(M152="","",IF(M152&lt;=30,"0-30 days",IF(M152&lt;=60,"31-60 days",IF(M152&lt;=90,"61-90 days","&gt;90 days"))))</x:f>
      </x:c>
      <x:c r="P152" s="30" t="str"/>
      <x:c r="Q152" s="30" t="str"/>
    </x:row>
    <x:row r="153">
      <x:c r="A153" s="30" t="str">
        <x:v>IAR-148</x:v>
      </x:c>
      <x:c r="B153" s="44"/>
      <x:c r="C153" s="30" t="str"/>
      <x:c r="D153" s="30" t="str"/>
      <x:c r="E153" s="30" t="str"/>
      <x:c r="F153" s="30"/>
      <x:c r="G153" s="30" t="str"/>
      <x:c r="H153" s="30"/>
      <x:c r="I153" s="30" t="str"/>
      <x:c r="J153" s="44"/>
      <x:c r="K153" s="30"/>
      <x:c r="L153" s="44"/>
      <x:c r="M153" s="30" t="str">
        <x:f>IF(OR(B153="",K153="No Action"),"",IF(AND(K153="Closed",L153&lt;&gt;""),L153-B153,TODAY()-B153))</x:f>
      </x:c>
      <x:c r="N153" s="30" t="str">
        <x:f>IF(K153="No Action","No Action",IF(K153="Closed","Closed",IF(J153="","",IF(J153&lt;TODAY(),"Overdue",IF(J153-TODAY()&lt;=7,"Due Soon","On Track")))))</x:f>
      </x:c>
      <x:c r="O153" s="30" t="str">
        <x:f>IF(M153="","",IF(M153&lt;=30,"0-30 days",IF(M153&lt;=60,"31-60 days",IF(M153&lt;=90,"61-90 days","&gt;90 days"))))</x:f>
      </x:c>
      <x:c r="P153" s="30" t="str"/>
      <x:c r="Q153" s="30" t="str"/>
    </x:row>
    <x:row r="154">
      <x:c r="A154" s="30" t="str">
        <x:v>IAR-149</x:v>
      </x:c>
      <x:c r="B154" s="44"/>
      <x:c r="C154" s="30" t="str"/>
      <x:c r="D154" s="30" t="str"/>
      <x:c r="E154" s="30" t="str"/>
      <x:c r="F154" s="30"/>
      <x:c r="G154" s="30" t="str"/>
      <x:c r="H154" s="30"/>
      <x:c r="I154" s="30" t="str"/>
      <x:c r="J154" s="44"/>
      <x:c r="K154" s="30"/>
      <x:c r="L154" s="44"/>
      <x:c r="M154" s="30" t="str">
        <x:f>IF(OR(B154="",K154="No Action"),"",IF(AND(K154="Closed",L154&lt;&gt;""),L154-B154,TODAY()-B154))</x:f>
      </x:c>
      <x:c r="N154" s="30" t="str">
        <x:f>IF(K154="No Action","No Action",IF(K154="Closed","Closed",IF(J154="","",IF(J154&lt;TODAY(),"Overdue",IF(J154-TODAY()&lt;=7,"Due Soon","On Track")))))</x:f>
      </x:c>
      <x:c r="O154" s="30" t="str">
        <x:f>IF(M154="","",IF(M154&lt;=30,"0-30 days",IF(M154&lt;=60,"31-60 days",IF(M154&lt;=90,"61-90 days","&gt;90 days"))))</x:f>
      </x:c>
      <x:c r="P154" s="30" t="str"/>
      <x:c r="Q154" s="30" t="str"/>
    </x:row>
    <x:row r="155">
      <x:c r="A155" s="30" t="str">
        <x:v>IAR-150</x:v>
      </x:c>
      <x:c r="B155" s="44"/>
      <x:c r="C155" s="30" t="str"/>
      <x:c r="D155" s="30" t="str"/>
      <x:c r="E155" s="30" t="str"/>
      <x:c r="F155" s="30"/>
      <x:c r="G155" s="30" t="str"/>
      <x:c r="H155" s="30"/>
      <x:c r="I155" s="30" t="str"/>
      <x:c r="J155" s="44"/>
      <x:c r="K155" s="30"/>
      <x:c r="L155" s="44"/>
      <x:c r="M155" s="30" t="str">
        <x:f>IF(OR(B155="",K155="No Action"),"",IF(AND(K155="Closed",L155&lt;&gt;""),L155-B155,TODAY()-B155))</x:f>
      </x:c>
      <x:c r="N155" s="30" t="str">
        <x:f>IF(K155="No Action","No Action",IF(K155="Closed","Closed",IF(J155="","",IF(J155&lt;TODAY(),"Overdue",IF(J155-TODAY()&lt;=7,"Due Soon","On Track")))))</x:f>
      </x:c>
      <x:c r="O155" s="30" t="str">
        <x:f>IF(M155="","",IF(M155&lt;=30,"0-30 days",IF(M155&lt;=60,"31-60 days",IF(M155&lt;=90,"61-90 days","&gt;90 days"))))</x:f>
      </x:c>
      <x:c r="P155" s="30" t="str"/>
      <x:c r="Q155" s="30" t="str"/>
    </x:row>
    <x:row r="156">
      <x:c r="A156" s="30" t="str">
        <x:v>IAR-151</x:v>
      </x:c>
      <x:c r="B156" s="44"/>
      <x:c r="C156" s="30" t="str"/>
      <x:c r="D156" s="30" t="str"/>
      <x:c r="E156" s="30" t="str"/>
      <x:c r="F156" s="30"/>
      <x:c r="G156" s="30" t="str"/>
      <x:c r="H156" s="30"/>
      <x:c r="I156" s="30" t="str"/>
      <x:c r="J156" s="44"/>
      <x:c r="K156" s="30"/>
      <x:c r="L156" s="44"/>
      <x:c r="M156" s="30" t="str">
        <x:f>IF(OR(B156="",K156="No Action"),"",IF(AND(K156="Closed",L156&lt;&gt;""),L156-B156,TODAY()-B156))</x:f>
      </x:c>
      <x:c r="N156" s="30" t="str">
        <x:f>IF(K156="No Action","No Action",IF(K156="Closed","Closed",IF(J156="","",IF(J156&lt;TODAY(),"Overdue",IF(J156-TODAY()&lt;=7,"Due Soon","On Track")))))</x:f>
      </x:c>
      <x:c r="O156" s="30" t="str">
        <x:f>IF(M156="","",IF(M156&lt;=30,"0-30 days",IF(M156&lt;=60,"31-60 days",IF(M156&lt;=90,"61-90 days","&gt;90 days"))))</x:f>
      </x:c>
      <x:c r="P156" s="30" t="str"/>
      <x:c r="Q156" s="30" t="str"/>
    </x:row>
    <x:row r="157">
      <x:c r="A157" s="30" t="str">
        <x:v>IAR-152</x:v>
      </x:c>
      <x:c r="B157" s="44"/>
      <x:c r="C157" s="30" t="str"/>
      <x:c r="D157" s="30" t="str"/>
      <x:c r="E157" s="30" t="str"/>
      <x:c r="F157" s="30"/>
      <x:c r="G157" s="30" t="str"/>
      <x:c r="H157" s="30"/>
      <x:c r="I157" s="30" t="str"/>
      <x:c r="J157" s="44"/>
      <x:c r="K157" s="30"/>
      <x:c r="L157" s="44"/>
      <x:c r="M157" s="30" t="str">
        <x:f>IF(OR(B157="",K157="No Action"),"",IF(AND(K157="Closed",L157&lt;&gt;""),L157-B157,TODAY()-B157))</x:f>
      </x:c>
      <x:c r="N157" s="30" t="str">
        <x:f>IF(K157="No Action","No Action",IF(K157="Closed","Closed",IF(J157="","",IF(J157&lt;TODAY(),"Overdue",IF(J157-TODAY()&lt;=7,"Due Soon","On Track")))))</x:f>
      </x:c>
      <x:c r="O157" s="30" t="str">
        <x:f>IF(M157="","",IF(M157&lt;=30,"0-30 days",IF(M157&lt;=60,"31-60 days",IF(M157&lt;=90,"61-90 days","&gt;90 days"))))</x:f>
      </x:c>
      <x:c r="P157" s="30" t="str"/>
      <x:c r="Q157" s="30" t="str"/>
    </x:row>
    <x:row r="158">
      <x:c r="A158" s="30" t="str">
        <x:v>IAR-153</x:v>
      </x:c>
      <x:c r="B158" s="44"/>
      <x:c r="C158" s="30" t="str"/>
      <x:c r="D158" s="30" t="str"/>
      <x:c r="E158" s="30" t="str"/>
      <x:c r="F158" s="30"/>
      <x:c r="G158" s="30" t="str"/>
      <x:c r="H158" s="30"/>
      <x:c r="I158" s="30" t="str"/>
      <x:c r="J158" s="44"/>
      <x:c r="K158" s="30"/>
      <x:c r="L158" s="44"/>
      <x:c r="M158" s="30" t="str">
        <x:f>IF(OR(B158="",K158="No Action"),"",IF(AND(K158="Closed",L158&lt;&gt;""),L158-B158,TODAY()-B158))</x:f>
      </x:c>
      <x:c r="N158" s="30" t="str">
        <x:f>IF(K158="No Action","No Action",IF(K158="Closed","Closed",IF(J158="","",IF(J158&lt;TODAY(),"Overdue",IF(J158-TODAY()&lt;=7,"Due Soon","On Track")))))</x:f>
      </x:c>
      <x:c r="O158" s="30" t="str">
        <x:f>IF(M158="","",IF(M158&lt;=30,"0-30 days",IF(M158&lt;=60,"31-60 days",IF(M158&lt;=90,"61-90 days","&gt;90 days"))))</x:f>
      </x:c>
      <x:c r="P158" s="30" t="str"/>
      <x:c r="Q158" s="30" t="str"/>
    </x:row>
    <x:row r="159">
      <x:c r="A159" s="30" t="str">
        <x:v>IAR-154</x:v>
      </x:c>
      <x:c r="B159" s="44"/>
      <x:c r="C159" s="30" t="str"/>
      <x:c r="D159" s="30" t="str"/>
      <x:c r="E159" s="30" t="str"/>
      <x:c r="F159" s="30"/>
      <x:c r="G159" s="30" t="str"/>
      <x:c r="H159" s="30"/>
      <x:c r="I159" s="30" t="str"/>
      <x:c r="J159" s="44"/>
      <x:c r="K159" s="30"/>
      <x:c r="L159" s="44"/>
      <x:c r="M159" s="30" t="str">
        <x:f>IF(OR(B159="",K159="No Action"),"",IF(AND(K159="Closed",L159&lt;&gt;""),L159-B159,TODAY()-B159))</x:f>
      </x:c>
      <x:c r="N159" s="30" t="str">
        <x:f>IF(K159="No Action","No Action",IF(K159="Closed","Closed",IF(J159="","",IF(J159&lt;TODAY(),"Overdue",IF(J159-TODAY()&lt;=7,"Due Soon","On Track")))))</x:f>
      </x:c>
      <x:c r="O159" s="30" t="str">
        <x:f>IF(M159="","",IF(M159&lt;=30,"0-30 days",IF(M159&lt;=60,"31-60 days",IF(M159&lt;=90,"61-90 days","&gt;90 days"))))</x:f>
      </x:c>
      <x:c r="P159" s="30" t="str"/>
      <x:c r="Q159" s="30" t="str"/>
    </x:row>
    <x:row r="160">
      <x:c r="A160" s="30" t="str">
        <x:v>IAR-155</x:v>
      </x:c>
      <x:c r="B160" s="44"/>
      <x:c r="C160" s="30" t="str"/>
      <x:c r="D160" s="30" t="str"/>
      <x:c r="E160" s="30" t="str"/>
      <x:c r="F160" s="30"/>
      <x:c r="G160" s="30" t="str"/>
      <x:c r="H160" s="30"/>
      <x:c r="I160" s="30" t="str"/>
      <x:c r="J160" s="44"/>
      <x:c r="K160" s="30"/>
      <x:c r="L160" s="44"/>
      <x:c r="M160" s="30" t="str">
        <x:f>IF(OR(B160="",K160="No Action"),"",IF(AND(K160="Closed",L160&lt;&gt;""),L160-B160,TODAY()-B160))</x:f>
      </x:c>
      <x:c r="N160" s="30" t="str">
        <x:f>IF(K160="No Action","No Action",IF(K160="Closed","Closed",IF(J160="","",IF(J160&lt;TODAY(),"Overdue",IF(J160-TODAY()&lt;=7,"Due Soon","On Track")))))</x:f>
      </x:c>
      <x:c r="O160" s="30" t="str">
        <x:f>IF(M160="","",IF(M160&lt;=30,"0-30 days",IF(M160&lt;=60,"31-60 days",IF(M160&lt;=90,"61-90 days","&gt;90 days"))))</x:f>
      </x:c>
      <x:c r="P160" s="30" t="str"/>
      <x:c r="Q160" s="30" t="str"/>
    </x:row>
    <x:row r="161">
      <x:c r="A161" s="30" t="str">
        <x:v>IAR-156</x:v>
      </x:c>
      <x:c r="B161" s="44"/>
      <x:c r="C161" s="30" t="str"/>
      <x:c r="D161" s="30" t="str"/>
      <x:c r="E161" s="30" t="str"/>
      <x:c r="F161" s="30"/>
      <x:c r="G161" s="30" t="str"/>
      <x:c r="H161" s="30"/>
      <x:c r="I161" s="30" t="str"/>
      <x:c r="J161" s="44"/>
      <x:c r="K161" s="30"/>
      <x:c r="L161" s="44"/>
      <x:c r="M161" s="30" t="str">
        <x:f>IF(OR(B161="",K161="No Action"),"",IF(AND(K161="Closed",L161&lt;&gt;""),L161-B161,TODAY()-B161))</x:f>
      </x:c>
      <x:c r="N161" s="30" t="str">
        <x:f>IF(K161="No Action","No Action",IF(K161="Closed","Closed",IF(J161="","",IF(J161&lt;TODAY(),"Overdue",IF(J161-TODAY()&lt;=7,"Due Soon","On Track")))))</x:f>
      </x:c>
      <x:c r="O161" s="30" t="str">
        <x:f>IF(M161="","",IF(M161&lt;=30,"0-30 days",IF(M161&lt;=60,"31-60 days",IF(M161&lt;=90,"61-90 days","&gt;90 days"))))</x:f>
      </x:c>
      <x:c r="P161" s="30" t="str"/>
      <x:c r="Q161" s="30" t="str"/>
    </x:row>
    <x:row r="162">
      <x:c r="A162" s="30" t="str">
        <x:v>IAR-157</x:v>
      </x:c>
      <x:c r="B162" s="44"/>
      <x:c r="C162" s="30" t="str"/>
      <x:c r="D162" s="30" t="str"/>
      <x:c r="E162" s="30" t="str"/>
      <x:c r="F162" s="30"/>
      <x:c r="G162" s="30" t="str"/>
      <x:c r="H162" s="30"/>
      <x:c r="I162" s="30" t="str"/>
      <x:c r="J162" s="44"/>
      <x:c r="K162" s="30"/>
      <x:c r="L162" s="44"/>
      <x:c r="M162" s="30" t="str">
        <x:f>IF(OR(B162="",K162="No Action"),"",IF(AND(K162="Closed",L162&lt;&gt;""),L162-B162,TODAY()-B162))</x:f>
      </x:c>
      <x:c r="N162" s="30" t="str">
        <x:f>IF(K162="No Action","No Action",IF(K162="Closed","Closed",IF(J162="","",IF(J162&lt;TODAY(),"Overdue",IF(J162-TODAY()&lt;=7,"Due Soon","On Track")))))</x:f>
      </x:c>
      <x:c r="O162" s="30" t="str">
        <x:f>IF(M162="","",IF(M162&lt;=30,"0-30 days",IF(M162&lt;=60,"31-60 days",IF(M162&lt;=90,"61-90 days","&gt;90 days"))))</x:f>
      </x:c>
      <x:c r="P162" s="30" t="str"/>
      <x:c r="Q162" s="30" t="str"/>
    </x:row>
    <x:row r="163">
      <x:c r="A163" s="30" t="str">
        <x:v>IAR-158</x:v>
      </x:c>
      <x:c r="B163" s="44"/>
      <x:c r="C163" s="30" t="str"/>
      <x:c r="D163" s="30" t="str"/>
      <x:c r="E163" s="30" t="str"/>
      <x:c r="F163" s="30"/>
      <x:c r="G163" s="30" t="str"/>
      <x:c r="H163" s="30"/>
      <x:c r="I163" s="30" t="str"/>
      <x:c r="J163" s="44"/>
      <x:c r="K163" s="30"/>
      <x:c r="L163" s="44"/>
      <x:c r="M163" s="30" t="str">
        <x:f>IF(OR(B163="",K163="No Action"),"",IF(AND(K163="Closed",L163&lt;&gt;""),L163-B163,TODAY()-B163))</x:f>
      </x:c>
      <x:c r="N163" s="30" t="str">
        <x:f>IF(K163="No Action","No Action",IF(K163="Closed","Closed",IF(J163="","",IF(J163&lt;TODAY(),"Overdue",IF(J163-TODAY()&lt;=7,"Due Soon","On Track")))))</x:f>
      </x:c>
      <x:c r="O163" s="30" t="str">
        <x:f>IF(M163="","",IF(M163&lt;=30,"0-30 days",IF(M163&lt;=60,"31-60 days",IF(M163&lt;=90,"61-90 days","&gt;90 days"))))</x:f>
      </x:c>
      <x:c r="P163" s="30" t="str"/>
      <x:c r="Q163" s="30" t="str"/>
    </x:row>
    <x:row r="164">
      <x:c r="A164" s="30" t="str">
        <x:v>IAR-159</x:v>
      </x:c>
      <x:c r="B164" s="44"/>
      <x:c r="C164" s="30" t="str"/>
      <x:c r="D164" s="30" t="str"/>
      <x:c r="E164" s="30" t="str"/>
      <x:c r="F164" s="30"/>
      <x:c r="G164" s="30" t="str"/>
      <x:c r="H164" s="30"/>
      <x:c r="I164" s="30" t="str"/>
      <x:c r="J164" s="44"/>
      <x:c r="K164" s="30"/>
      <x:c r="L164" s="44"/>
      <x:c r="M164" s="30" t="str">
        <x:f>IF(OR(B164="",K164="No Action"),"",IF(AND(K164="Closed",L164&lt;&gt;""),L164-B164,TODAY()-B164))</x:f>
      </x:c>
      <x:c r="N164" s="30" t="str">
        <x:f>IF(K164="No Action","No Action",IF(K164="Closed","Closed",IF(J164="","",IF(J164&lt;TODAY(),"Overdue",IF(J164-TODAY()&lt;=7,"Due Soon","On Track")))))</x:f>
      </x:c>
      <x:c r="O164" s="30" t="str">
        <x:f>IF(M164="","",IF(M164&lt;=30,"0-30 days",IF(M164&lt;=60,"31-60 days",IF(M164&lt;=90,"61-90 days","&gt;90 days"))))</x:f>
      </x:c>
      <x:c r="P164" s="30" t="str"/>
      <x:c r="Q164" s="30" t="str"/>
    </x:row>
    <x:row r="165">
      <x:c r="A165" s="30" t="str">
        <x:v>IAR-160</x:v>
      </x:c>
      <x:c r="B165" s="44"/>
      <x:c r="C165" s="30" t="str"/>
      <x:c r="D165" s="30" t="str"/>
      <x:c r="E165" s="30" t="str"/>
      <x:c r="F165" s="30"/>
      <x:c r="G165" s="30" t="str"/>
      <x:c r="H165" s="30"/>
      <x:c r="I165" s="30" t="str"/>
      <x:c r="J165" s="44"/>
      <x:c r="K165" s="30"/>
      <x:c r="L165" s="44"/>
      <x:c r="M165" s="30" t="str">
        <x:f>IF(OR(B165="",K165="No Action"),"",IF(AND(K165="Closed",L165&lt;&gt;""),L165-B165,TODAY()-B165))</x:f>
      </x:c>
      <x:c r="N165" s="30" t="str">
        <x:f>IF(K165="No Action","No Action",IF(K165="Closed","Closed",IF(J165="","",IF(J165&lt;TODAY(),"Overdue",IF(J165-TODAY()&lt;=7,"Due Soon","On Track")))))</x:f>
      </x:c>
      <x:c r="O165" s="30" t="str">
        <x:f>IF(M165="","",IF(M165&lt;=30,"0-30 days",IF(M165&lt;=60,"31-60 days",IF(M165&lt;=90,"61-90 days","&gt;90 days"))))</x:f>
      </x:c>
      <x:c r="P165" s="30" t="str"/>
      <x:c r="Q165" s="30" t="str"/>
    </x:row>
    <x:row r="166">
      <x:c r="A166" s="30" t="str">
        <x:v>IAR-161</x:v>
      </x:c>
      <x:c r="B166" s="44"/>
      <x:c r="C166" s="30" t="str"/>
      <x:c r="D166" s="30" t="str"/>
      <x:c r="E166" s="30" t="str"/>
      <x:c r="F166" s="30"/>
      <x:c r="G166" s="30" t="str"/>
      <x:c r="H166" s="30"/>
      <x:c r="I166" s="30" t="str"/>
      <x:c r="J166" s="44"/>
      <x:c r="K166" s="30"/>
      <x:c r="L166" s="44"/>
      <x:c r="M166" s="30" t="str">
        <x:f>IF(OR(B166="",K166="No Action"),"",IF(AND(K166="Closed",L166&lt;&gt;""),L166-B166,TODAY()-B166))</x:f>
      </x:c>
      <x:c r="N166" s="30" t="str">
        <x:f>IF(K166="No Action","No Action",IF(K166="Closed","Closed",IF(J166="","",IF(J166&lt;TODAY(),"Overdue",IF(J166-TODAY()&lt;=7,"Due Soon","On Track")))))</x:f>
      </x:c>
      <x:c r="O166" s="30" t="str">
        <x:f>IF(M166="","",IF(M166&lt;=30,"0-30 days",IF(M166&lt;=60,"31-60 days",IF(M166&lt;=90,"61-90 days","&gt;90 days"))))</x:f>
      </x:c>
      <x:c r="P166" s="30" t="str"/>
      <x:c r="Q166" s="30" t="str"/>
    </x:row>
    <x:row r="167">
      <x:c r="A167" s="30" t="str">
        <x:v>IAR-162</x:v>
      </x:c>
      <x:c r="B167" s="44"/>
      <x:c r="C167" s="30" t="str"/>
      <x:c r="D167" s="30" t="str"/>
      <x:c r="E167" s="30" t="str"/>
      <x:c r="F167" s="30"/>
      <x:c r="G167" s="30" t="str"/>
      <x:c r="H167" s="30"/>
      <x:c r="I167" s="30" t="str"/>
      <x:c r="J167" s="44"/>
      <x:c r="K167" s="30"/>
      <x:c r="L167" s="44"/>
      <x:c r="M167" s="30" t="str">
        <x:f>IF(OR(B167="",K167="No Action"),"",IF(AND(K167="Closed",L167&lt;&gt;""),L167-B167,TODAY()-B167))</x:f>
      </x:c>
      <x:c r="N167" s="30" t="str">
        <x:f>IF(K167="No Action","No Action",IF(K167="Closed","Closed",IF(J167="","",IF(J167&lt;TODAY(),"Overdue",IF(J167-TODAY()&lt;=7,"Due Soon","On Track")))))</x:f>
      </x:c>
      <x:c r="O167" s="30" t="str">
        <x:f>IF(M167="","",IF(M167&lt;=30,"0-30 days",IF(M167&lt;=60,"31-60 days",IF(M167&lt;=90,"61-90 days","&gt;90 days"))))</x:f>
      </x:c>
      <x:c r="P167" s="30" t="str"/>
      <x:c r="Q167" s="30" t="str"/>
    </x:row>
    <x:row r="168">
      <x:c r="A168" s="30" t="str">
        <x:v>IAR-163</x:v>
      </x:c>
      <x:c r="B168" s="44"/>
      <x:c r="C168" s="30" t="str"/>
      <x:c r="D168" s="30" t="str"/>
      <x:c r="E168" s="30" t="str"/>
      <x:c r="F168" s="30"/>
      <x:c r="G168" s="30" t="str"/>
      <x:c r="H168" s="30"/>
      <x:c r="I168" s="30" t="str"/>
      <x:c r="J168" s="44"/>
      <x:c r="K168" s="30"/>
      <x:c r="L168" s="44"/>
      <x:c r="M168" s="30" t="str">
        <x:f>IF(OR(B168="",K168="No Action"),"",IF(AND(K168="Closed",L168&lt;&gt;""),L168-B168,TODAY()-B168))</x:f>
      </x:c>
      <x:c r="N168" s="30" t="str">
        <x:f>IF(K168="No Action","No Action",IF(K168="Closed","Closed",IF(J168="","",IF(J168&lt;TODAY(),"Overdue",IF(J168-TODAY()&lt;=7,"Due Soon","On Track")))))</x:f>
      </x:c>
      <x:c r="O168" s="30" t="str">
        <x:f>IF(M168="","",IF(M168&lt;=30,"0-30 days",IF(M168&lt;=60,"31-60 days",IF(M168&lt;=90,"61-90 days","&gt;90 days"))))</x:f>
      </x:c>
      <x:c r="P168" s="30" t="str"/>
      <x:c r="Q168" s="30" t="str"/>
    </x:row>
    <x:row r="169">
      <x:c r="A169" s="30" t="str">
        <x:v>IAR-164</x:v>
      </x:c>
      <x:c r="B169" s="44"/>
      <x:c r="C169" s="30" t="str"/>
      <x:c r="D169" s="30" t="str"/>
      <x:c r="E169" s="30" t="str"/>
      <x:c r="F169" s="30"/>
      <x:c r="G169" s="30" t="str"/>
      <x:c r="H169" s="30"/>
      <x:c r="I169" s="30" t="str"/>
      <x:c r="J169" s="44"/>
      <x:c r="K169" s="30"/>
      <x:c r="L169" s="44"/>
      <x:c r="M169" s="30" t="str">
        <x:f>IF(OR(B169="",K169="No Action"),"",IF(AND(K169="Closed",L169&lt;&gt;""),L169-B169,TODAY()-B169))</x:f>
      </x:c>
      <x:c r="N169" s="30" t="str">
        <x:f>IF(K169="No Action","No Action",IF(K169="Closed","Closed",IF(J169="","",IF(J169&lt;TODAY(),"Overdue",IF(J169-TODAY()&lt;=7,"Due Soon","On Track")))))</x:f>
      </x:c>
      <x:c r="O169" s="30" t="str">
        <x:f>IF(M169="","",IF(M169&lt;=30,"0-30 days",IF(M169&lt;=60,"31-60 days",IF(M169&lt;=90,"61-90 days","&gt;90 days"))))</x:f>
      </x:c>
      <x:c r="P169" s="30" t="str"/>
      <x:c r="Q169" s="30" t="str"/>
    </x:row>
    <x:row r="170">
      <x:c r="A170" s="30" t="str">
        <x:v>IAR-165</x:v>
      </x:c>
      <x:c r="B170" s="44"/>
      <x:c r="C170" s="30" t="str"/>
      <x:c r="D170" s="30" t="str"/>
      <x:c r="E170" s="30" t="str"/>
      <x:c r="F170" s="30"/>
      <x:c r="G170" s="30" t="str"/>
      <x:c r="H170" s="30"/>
      <x:c r="I170" s="30" t="str"/>
      <x:c r="J170" s="44"/>
      <x:c r="K170" s="30"/>
      <x:c r="L170" s="44"/>
      <x:c r="M170" s="30" t="str">
        <x:f>IF(OR(B170="",K170="No Action"),"",IF(AND(K170="Closed",L170&lt;&gt;""),L170-B170,TODAY()-B170))</x:f>
      </x:c>
      <x:c r="N170" s="30" t="str">
        <x:f>IF(K170="No Action","No Action",IF(K170="Closed","Closed",IF(J170="","",IF(J170&lt;TODAY(),"Overdue",IF(J170-TODAY()&lt;=7,"Due Soon","On Track")))))</x:f>
      </x:c>
      <x:c r="O170" s="30" t="str">
        <x:f>IF(M170="","",IF(M170&lt;=30,"0-30 days",IF(M170&lt;=60,"31-60 days",IF(M170&lt;=90,"61-90 days","&gt;90 days"))))</x:f>
      </x:c>
      <x:c r="P170" s="30" t="str"/>
      <x:c r="Q170" s="30" t="str"/>
    </x:row>
    <x:row r="171">
      <x:c r="A171" s="30" t="str">
        <x:v>IAR-166</x:v>
      </x:c>
      <x:c r="B171" s="44"/>
      <x:c r="C171" s="30" t="str"/>
      <x:c r="D171" s="30" t="str"/>
      <x:c r="E171" s="30" t="str"/>
      <x:c r="F171" s="30"/>
      <x:c r="G171" s="30" t="str"/>
      <x:c r="H171" s="30"/>
      <x:c r="I171" s="30" t="str"/>
      <x:c r="J171" s="44"/>
      <x:c r="K171" s="30"/>
      <x:c r="L171" s="44"/>
      <x:c r="M171" s="30" t="str">
        <x:f>IF(OR(B171="",K171="No Action"),"",IF(AND(K171="Closed",L171&lt;&gt;""),L171-B171,TODAY()-B171))</x:f>
      </x:c>
      <x:c r="N171" s="30" t="str">
        <x:f>IF(K171="No Action","No Action",IF(K171="Closed","Closed",IF(J171="","",IF(J171&lt;TODAY(),"Overdue",IF(J171-TODAY()&lt;=7,"Due Soon","On Track")))))</x:f>
      </x:c>
      <x:c r="O171" s="30" t="str">
        <x:f>IF(M171="","",IF(M171&lt;=30,"0-30 days",IF(M171&lt;=60,"31-60 days",IF(M171&lt;=90,"61-90 days","&gt;90 days"))))</x:f>
      </x:c>
      <x:c r="P171" s="30" t="str"/>
      <x:c r="Q171" s="30" t="str"/>
    </x:row>
    <x:row r="172">
      <x:c r="A172" s="30" t="str">
        <x:v>IAR-167</x:v>
      </x:c>
      <x:c r="B172" s="44"/>
      <x:c r="C172" s="30" t="str"/>
      <x:c r="D172" s="30" t="str"/>
      <x:c r="E172" s="30" t="str"/>
      <x:c r="F172" s="30"/>
      <x:c r="G172" s="30" t="str"/>
      <x:c r="H172" s="30"/>
      <x:c r="I172" s="30" t="str"/>
      <x:c r="J172" s="44"/>
      <x:c r="K172" s="30"/>
      <x:c r="L172" s="44"/>
      <x:c r="M172" s="30" t="str">
        <x:f>IF(OR(B172="",K172="No Action"),"",IF(AND(K172="Closed",L172&lt;&gt;""),L172-B172,TODAY()-B172))</x:f>
      </x:c>
      <x:c r="N172" s="30" t="str">
        <x:f>IF(K172="No Action","No Action",IF(K172="Closed","Closed",IF(J172="","",IF(J172&lt;TODAY(),"Overdue",IF(J172-TODAY()&lt;=7,"Due Soon","On Track")))))</x:f>
      </x:c>
      <x:c r="O172" s="30" t="str">
        <x:f>IF(M172="","",IF(M172&lt;=30,"0-30 days",IF(M172&lt;=60,"31-60 days",IF(M172&lt;=90,"61-90 days","&gt;90 days"))))</x:f>
      </x:c>
      <x:c r="P172" s="30" t="str"/>
      <x:c r="Q172" s="30" t="str"/>
    </x:row>
    <x:row r="173">
      <x:c r="A173" s="30" t="str">
        <x:v>IAR-168</x:v>
      </x:c>
      <x:c r="B173" s="44"/>
      <x:c r="C173" s="30" t="str"/>
      <x:c r="D173" s="30" t="str"/>
      <x:c r="E173" s="30" t="str"/>
      <x:c r="F173" s="30"/>
      <x:c r="G173" s="30" t="str"/>
      <x:c r="H173" s="30"/>
      <x:c r="I173" s="30" t="str"/>
      <x:c r="J173" s="44"/>
      <x:c r="K173" s="30"/>
      <x:c r="L173" s="44"/>
      <x:c r="M173" s="30" t="str">
        <x:f>IF(OR(B173="",K173="No Action"),"",IF(AND(K173="Closed",L173&lt;&gt;""),L173-B173,TODAY()-B173))</x:f>
      </x:c>
      <x:c r="N173" s="30" t="str">
        <x:f>IF(K173="No Action","No Action",IF(K173="Closed","Closed",IF(J173="","",IF(J173&lt;TODAY(),"Overdue",IF(J173-TODAY()&lt;=7,"Due Soon","On Track")))))</x:f>
      </x:c>
      <x:c r="O173" s="30" t="str">
        <x:f>IF(M173="","",IF(M173&lt;=30,"0-30 days",IF(M173&lt;=60,"31-60 days",IF(M173&lt;=90,"61-90 days","&gt;90 days"))))</x:f>
      </x:c>
      <x:c r="P173" s="30" t="str"/>
      <x:c r="Q173" s="30" t="str"/>
    </x:row>
    <x:row r="174">
      <x:c r="A174" s="30" t="str">
        <x:v>IAR-169</x:v>
      </x:c>
      <x:c r="B174" s="44"/>
      <x:c r="C174" s="30" t="str"/>
      <x:c r="D174" s="30" t="str"/>
      <x:c r="E174" s="30" t="str"/>
      <x:c r="F174" s="30"/>
      <x:c r="G174" s="30" t="str"/>
      <x:c r="H174" s="30"/>
      <x:c r="I174" s="30" t="str"/>
      <x:c r="J174" s="44"/>
      <x:c r="K174" s="30"/>
      <x:c r="L174" s="44"/>
      <x:c r="M174" s="30" t="str">
        <x:f>IF(OR(B174="",K174="No Action"),"",IF(AND(K174="Closed",L174&lt;&gt;""),L174-B174,TODAY()-B174))</x:f>
      </x:c>
      <x:c r="N174" s="30" t="str">
        <x:f>IF(K174="No Action","No Action",IF(K174="Closed","Closed",IF(J174="","",IF(J174&lt;TODAY(),"Overdue",IF(J174-TODAY()&lt;=7,"Due Soon","On Track")))))</x:f>
      </x:c>
      <x:c r="O174" s="30" t="str">
        <x:f>IF(M174="","",IF(M174&lt;=30,"0-30 days",IF(M174&lt;=60,"31-60 days",IF(M174&lt;=90,"61-90 days","&gt;90 days"))))</x:f>
      </x:c>
      <x:c r="P174" s="30" t="str"/>
      <x:c r="Q174" s="30" t="str"/>
    </x:row>
    <x:row r="175">
      <x:c r="A175" s="30" t="str">
        <x:v>IAR-170</x:v>
      </x:c>
      <x:c r="B175" s="44"/>
      <x:c r="C175" s="30" t="str"/>
      <x:c r="D175" s="30" t="str"/>
      <x:c r="E175" s="30" t="str"/>
      <x:c r="F175" s="30"/>
      <x:c r="G175" s="30" t="str"/>
      <x:c r="H175" s="30"/>
      <x:c r="I175" s="30" t="str"/>
      <x:c r="J175" s="44"/>
      <x:c r="K175" s="30"/>
      <x:c r="L175" s="44"/>
      <x:c r="M175" s="30" t="str">
        <x:f>IF(OR(B175="",K175="No Action"),"",IF(AND(K175="Closed",L175&lt;&gt;""),L175-B175,TODAY()-B175))</x:f>
      </x:c>
      <x:c r="N175" s="30" t="str">
        <x:f>IF(K175="No Action","No Action",IF(K175="Closed","Closed",IF(J175="","",IF(J175&lt;TODAY(),"Overdue",IF(J175-TODAY()&lt;=7,"Due Soon","On Track")))))</x:f>
      </x:c>
      <x:c r="O175" s="30" t="str">
        <x:f>IF(M175="","",IF(M175&lt;=30,"0-30 days",IF(M175&lt;=60,"31-60 days",IF(M175&lt;=90,"61-90 days","&gt;90 days"))))</x:f>
      </x:c>
      <x:c r="P175" s="30" t="str"/>
      <x:c r="Q175" s="30" t="str"/>
    </x:row>
    <x:row r="176">
      <x:c r="A176" s="30" t="str">
        <x:v>IAR-171</x:v>
      </x:c>
      <x:c r="B176" s="44"/>
      <x:c r="C176" s="30" t="str"/>
      <x:c r="D176" s="30" t="str"/>
      <x:c r="E176" s="30" t="str"/>
      <x:c r="F176" s="30"/>
      <x:c r="G176" s="30" t="str"/>
      <x:c r="H176" s="30"/>
      <x:c r="I176" s="30" t="str"/>
      <x:c r="J176" s="44"/>
      <x:c r="K176" s="30"/>
      <x:c r="L176" s="44"/>
      <x:c r="M176" s="30" t="str">
        <x:f>IF(OR(B176="",K176="No Action"),"",IF(AND(K176="Closed",L176&lt;&gt;""),L176-B176,TODAY()-B176))</x:f>
      </x:c>
      <x:c r="N176" s="30" t="str">
        <x:f>IF(K176="No Action","No Action",IF(K176="Closed","Closed",IF(J176="","",IF(J176&lt;TODAY(),"Overdue",IF(J176-TODAY()&lt;=7,"Due Soon","On Track")))))</x:f>
      </x:c>
      <x:c r="O176" s="30" t="str">
        <x:f>IF(M176="","",IF(M176&lt;=30,"0-30 days",IF(M176&lt;=60,"31-60 days",IF(M176&lt;=90,"61-90 days","&gt;90 days"))))</x:f>
      </x:c>
      <x:c r="P176" s="30" t="str"/>
      <x:c r="Q176" s="30" t="str"/>
    </x:row>
    <x:row r="177">
      <x:c r="A177" s="30" t="str">
        <x:v>IAR-172</x:v>
      </x:c>
      <x:c r="B177" s="44"/>
      <x:c r="C177" s="30" t="str"/>
      <x:c r="D177" s="30" t="str"/>
      <x:c r="E177" s="30" t="str"/>
      <x:c r="F177" s="30"/>
      <x:c r="G177" s="30" t="str"/>
      <x:c r="H177" s="30"/>
      <x:c r="I177" s="30" t="str"/>
      <x:c r="J177" s="44"/>
      <x:c r="K177" s="30"/>
      <x:c r="L177" s="44"/>
      <x:c r="M177" s="30" t="str">
        <x:f>IF(OR(B177="",K177="No Action"),"",IF(AND(K177="Closed",L177&lt;&gt;""),L177-B177,TODAY()-B177))</x:f>
      </x:c>
      <x:c r="N177" s="30" t="str">
        <x:f>IF(K177="No Action","No Action",IF(K177="Closed","Closed",IF(J177="","",IF(J177&lt;TODAY(),"Overdue",IF(J177-TODAY()&lt;=7,"Due Soon","On Track")))))</x:f>
      </x:c>
      <x:c r="O177" s="30" t="str">
        <x:f>IF(M177="","",IF(M177&lt;=30,"0-30 days",IF(M177&lt;=60,"31-60 days",IF(M177&lt;=90,"61-90 days","&gt;90 days"))))</x:f>
      </x:c>
      <x:c r="P177" s="30" t="str"/>
      <x:c r="Q177" s="30" t="str"/>
    </x:row>
    <x:row r="178">
      <x:c r="A178" s="30" t="str">
        <x:v>IAR-173</x:v>
      </x:c>
      <x:c r="B178" s="44"/>
      <x:c r="C178" s="30" t="str"/>
      <x:c r="D178" s="30" t="str"/>
      <x:c r="E178" s="30" t="str"/>
      <x:c r="F178" s="30"/>
      <x:c r="G178" s="30" t="str"/>
      <x:c r="H178" s="30"/>
      <x:c r="I178" s="30" t="str"/>
      <x:c r="J178" s="44"/>
      <x:c r="K178" s="30"/>
      <x:c r="L178" s="44"/>
      <x:c r="M178" s="30" t="str">
        <x:f>IF(OR(B178="",K178="No Action"),"",IF(AND(K178="Closed",L178&lt;&gt;""),L178-B178,TODAY()-B178))</x:f>
      </x:c>
      <x:c r="N178" s="30" t="str">
        <x:f>IF(K178="No Action","No Action",IF(K178="Closed","Closed",IF(J178="","",IF(J178&lt;TODAY(),"Overdue",IF(J178-TODAY()&lt;=7,"Due Soon","On Track")))))</x:f>
      </x:c>
      <x:c r="O178" s="30" t="str">
        <x:f>IF(M178="","",IF(M178&lt;=30,"0-30 days",IF(M178&lt;=60,"31-60 days",IF(M178&lt;=90,"61-90 days","&gt;90 days"))))</x:f>
      </x:c>
      <x:c r="P178" s="30" t="str"/>
      <x:c r="Q178" s="30" t="str"/>
    </x:row>
    <x:row r="179">
      <x:c r="A179" s="30" t="str">
        <x:v>IAR-174</x:v>
      </x:c>
      <x:c r="B179" s="44"/>
      <x:c r="C179" s="30" t="str"/>
      <x:c r="D179" s="30" t="str"/>
      <x:c r="E179" s="30" t="str"/>
      <x:c r="F179" s="30"/>
      <x:c r="G179" s="30" t="str"/>
      <x:c r="H179" s="30"/>
      <x:c r="I179" s="30" t="str"/>
      <x:c r="J179" s="44"/>
      <x:c r="K179" s="30"/>
      <x:c r="L179" s="44"/>
      <x:c r="M179" s="30" t="str">
        <x:f>IF(OR(B179="",K179="No Action"),"",IF(AND(K179="Closed",L179&lt;&gt;""),L179-B179,TODAY()-B179))</x:f>
      </x:c>
      <x:c r="N179" s="30" t="str">
        <x:f>IF(K179="No Action","No Action",IF(K179="Closed","Closed",IF(J179="","",IF(J179&lt;TODAY(),"Overdue",IF(J179-TODAY()&lt;=7,"Due Soon","On Track")))))</x:f>
      </x:c>
      <x:c r="O179" s="30" t="str">
        <x:f>IF(M179="","",IF(M179&lt;=30,"0-30 days",IF(M179&lt;=60,"31-60 days",IF(M179&lt;=90,"61-90 days","&gt;90 days"))))</x:f>
      </x:c>
      <x:c r="P179" s="30" t="str"/>
      <x:c r="Q179" s="30" t="str"/>
    </x:row>
    <x:row r="180">
      <x:c r="A180" s="30" t="str">
        <x:v>IAR-175</x:v>
      </x:c>
      <x:c r="B180" s="44"/>
      <x:c r="C180" s="30" t="str"/>
      <x:c r="D180" s="30" t="str"/>
      <x:c r="E180" s="30" t="str"/>
      <x:c r="F180" s="30"/>
      <x:c r="G180" s="30" t="str"/>
      <x:c r="H180" s="30"/>
      <x:c r="I180" s="30" t="str"/>
      <x:c r="J180" s="44"/>
      <x:c r="K180" s="30"/>
      <x:c r="L180" s="44"/>
      <x:c r="M180" s="30" t="str">
        <x:f>IF(OR(B180="",K180="No Action"),"",IF(AND(K180="Closed",L180&lt;&gt;""),L180-B180,TODAY()-B180))</x:f>
      </x:c>
      <x:c r="N180" s="30" t="str">
        <x:f>IF(K180="No Action","No Action",IF(K180="Closed","Closed",IF(J180="","",IF(J180&lt;TODAY(),"Overdue",IF(J180-TODAY()&lt;=7,"Due Soon","On Track")))))</x:f>
      </x:c>
      <x:c r="O180" s="30" t="str">
        <x:f>IF(M180="","",IF(M180&lt;=30,"0-30 days",IF(M180&lt;=60,"31-60 days",IF(M180&lt;=90,"61-90 days","&gt;90 days"))))</x:f>
      </x:c>
      <x:c r="P180" s="30" t="str"/>
      <x:c r="Q180" s="30" t="str"/>
    </x:row>
    <x:row r="181">
      <x:c r="A181" s="30" t="str">
        <x:v>IAR-176</x:v>
      </x:c>
      <x:c r="B181" s="44"/>
      <x:c r="C181" s="30" t="str"/>
      <x:c r="D181" s="30" t="str"/>
      <x:c r="E181" s="30" t="str"/>
      <x:c r="F181" s="30"/>
      <x:c r="G181" s="30" t="str"/>
      <x:c r="H181" s="30"/>
      <x:c r="I181" s="30" t="str"/>
      <x:c r="J181" s="44"/>
      <x:c r="K181" s="30"/>
      <x:c r="L181" s="44"/>
      <x:c r="M181" s="30" t="str">
        <x:f>IF(OR(B181="",K181="No Action"),"",IF(AND(K181="Closed",L181&lt;&gt;""),L181-B181,TODAY()-B181))</x:f>
      </x:c>
      <x:c r="N181" s="30" t="str">
        <x:f>IF(K181="No Action","No Action",IF(K181="Closed","Closed",IF(J181="","",IF(J181&lt;TODAY(),"Overdue",IF(J181-TODAY()&lt;=7,"Due Soon","On Track")))))</x:f>
      </x:c>
      <x:c r="O181" s="30" t="str">
        <x:f>IF(M181="","",IF(M181&lt;=30,"0-30 days",IF(M181&lt;=60,"31-60 days",IF(M181&lt;=90,"61-90 days","&gt;90 days"))))</x:f>
      </x:c>
      <x:c r="P181" s="30" t="str"/>
      <x:c r="Q181" s="30" t="str"/>
    </x:row>
    <x:row r="182">
      <x:c r="A182" s="30" t="str">
        <x:v>IAR-177</x:v>
      </x:c>
      <x:c r="B182" s="44"/>
      <x:c r="C182" s="30" t="str"/>
      <x:c r="D182" s="30" t="str"/>
      <x:c r="E182" s="30" t="str"/>
      <x:c r="F182" s="30"/>
      <x:c r="G182" s="30" t="str"/>
      <x:c r="H182" s="30"/>
      <x:c r="I182" s="30" t="str"/>
      <x:c r="J182" s="44"/>
      <x:c r="K182" s="30"/>
      <x:c r="L182" s="44"/>
      <x:c r="M182" s="30" t="str">
        <x:f>IF(OR(B182="",K182="No Action"),"",IF(AND(K182="Closed",L182&lt;&gt;""),L182-B182,TODAY()-B182))</x:f>
      </x:c>
      <x:c r="N182" s="30" t="str">
        <x:f>IF(K182="No Action","No Action",IF(K182="Closed","Closed",IF(J182="","",IF(J182&lt;TODAY(),"Overdue",IF(J182-TODAY()&lt;=7,"Due Soon","On Track")))))</x:f>
      </x:c>
      <x:c r="O182" s="30" t="str">
        <x:f>IF(M182="","",IF(M182&lt;=30,"0-30 days",IF(M182&lt;=60,"31-60 days",IF(M182&lt;=90,"61-90 days","&gt;90 days"))))</x:f>
      </x:c>
      <x:c r="P182" s="30" t="str"/>
      <x:c r="Q182" s="30" t="str"/>
    </x:row>
    <x:row r="183">
      <x:c r="A183" s="30" t="str">
        <x:v>IAR-178</x:v>
      </x:c>
      <x:c r="B183" s="44"/>
      <x:c r="C183" s="30" t="str"/>
      <x:c r="D183" s="30" t="str"/>
      <x:c r="E183" s="30" t="str"/>
      <x:c r="F183" s="30"/>
      <x:c r="G183" s="30" t="str"/>
      <x:c r="H183" s="30"/>
      <x:c r="I183" s="30" t="str"/>
      <x:c r="J183" s="44"/>
      <x:c r="K183" s="30"/>
      <x:c r="L183" s="44"/>
      <x:c r="M183" s="30" t="str">
        <x:f>IF(OR(B183="",K183="No Action"),"",IF(AND(K183="Closed",L183&lt;&gt;""),L183-B183,TODAY()-B183))</x:f>
      </x:c>
      <x:c r="N183" s="30" t="str">
        <x:f>IF(K183="No Action","No Action",IF(K183="Closed","Closed",IF(J183="","",IF(J183&lt;TODAY(),"Overdue",IF(J183-TODAY()&lt;=7,"Due Soon","On Track")))))</x:f>
      </x:c>
      <x:c r="O183" s="30" t="str">
        <x:f>IF(M183="","",IF(M183&lt;=30,"0-30 days",IF(M183&lt;=60,"31-60 days",IF(M183&lt;=90,"61-90 days","&gt;90 days"))))</x:f>
      </x:c>
      <x:c r="P183" s="30" t="str"/>
      <x:c r="Q183" s="30" t="str"/>
    </x:row>
    <x:row r="184">
      <x:c r="A184" s="30" t="str">
        <x:v>IAR-179</x:v>
      </x:c>
      <x:c r="B184" s="44"/>
      <x:c r="C184" s="30" t="str"/>
      <x:c r="D184" s="30" t="str"/>
      <x:c r="E184" s="30" t="str"/>
      <x:c r="F184" s="30"/>
      <x:c r="G184" s="30" t="str"/>
      <x:c r="H184" s="30"/>
      <x:c r="I184" s="30" t="str"/>
      <x:c r="J184" s="44"/>
      <x:c r="K184" s="30"/>
      <x:c r="L184" s="44"/>
      <x:c r="M184" s="30" t="str">
        <x:f>IF(OR(B184="",K184="No Action"),"",IF(AND(K184="Closed",L184&lt;&gt;""),L184-B184,TODAY()-B184))</x:f>
      </x:c>
      <x:c r="N184" s="30" t="str">
        <x:f>IF(K184="No Action","No Action",IF(K184="Closed","Closed",IF(J184="","",IF(J184&lt;TODAY(),"Overdue",IF(J184-TODAY()&lt;=7,"Due Soon","On Track")))))</x:f>
      </x:c>
      <x:c r="O184" s="30" t="str">
        <x:f>IF(M184="","",IF(M184&lt;=30,"0-30 days",IF(M184&lt;=60,"31-60 days",IF(M184&lt;=90,"61-90 days","&gt;90 days"))))</x:f>
      </x:c>
      <x:c r="P184" s="30" t="str"/>
      <x:c r="Q184" s="30" t="str"/>
    </x:row>
    <x:row r="185">
      <x:c r="A185" s="30" t="str">
        <x:v>IAR-180</x:v>
      </x:c>
      <x:c r="B185" s="44"/>
      <x:c r="C185" s="30" t="str"/>
      <x:c r="D185" s="30" t="str"/>
      <x:c r="E185" s="30" t="str"/>
      <x:c r="F185" s="30"/>
      <x:c r="G185" s="30" t="str"/>
      <x:c r="H185" s="30"/>
      <x:c r="I185" s="30" t="str"/>
      <x:c r="J185" s="44"/>
      <x:c r="K185" s="30"/>
      <x:c r="L185" s="44"/>
      <x:c r="M185" s="30" t="str">
        <x:f>IF(OR(B185="",K185="No Action"),"",IF(AND(K185="Closed",L185&lt;&gt;""),L185-B185,TODAY()-B185))</x:f>
      </x:c>
      <x:c r="N185" s="30" t="str">
        <x:f>IF(K185="No Action","No Action",IF(K185="Closed","Closed",IF(J185="","",IF(J185&lt;TODAY(),"Overdue",IF(J185-TODAY()&lt;=7,"Due Soon","On Track")))))</x:f>
      </x:c>
      <x:c r="O185" s="30" t="str">
        <x:f>IF(M185="","",IF(M185&lt;=30,"0-30 days",IF(M185&lt;=60,"31-60 days",IF(M185&lt;=90,"61-90 days","&gt;90 days"))))</x:f>
      </x:c>
      <x:c r="P185" s="30" t="str"/>
      <x:c r="Q185" s="30" t="str"/>
    </x:row>
    <x:row r="186">
      <x:c r="A186" s="30" t="str">
        <x:v>IAR-181</x:v>
      </x:c>
      <x:c r="B186" s="44"/>
      <x:c r="C186" s="30" t="str"/>
      <x:c r="D186" s="30" t="str"/>
      <x:c r="E186" s="30" t="str"/>
      <x:c r="F186" s="30"/>
      <x:c r="G186" s="30" t="str"/>
      <x:c r="H186" s="30"/>
      <x:c r="I186" s="30" t="str"/>
      <x:c r="J186" s="44"/>
      <x:c r="K186" s="30"/>
      <x:c r="L186" s="44"/>
      <x:c r="M186" s="30" t="str">
        <x:f>IF(OR(B186="",K186="No Action"),"",IF(AND(K186="Closed",L186&lt;&gt;""),L186-B186,TODAY()-B186))</x:f>
      </x:c>
      <x:c r="N186" s="30" t="str">
        <x:f>IF(K186="No Action","No Action",IF(K186="Closed","Closed",IF(J186="","",IF(J186&lt;TODAY(),"Overdue",IF(J186-TODAY()&lt;=7,"Due Soon","On Track")))))</x:f>
      </x:c>
      <x:c r="O186" s="30" t="str">
        <x:f>IF(M186="","",IF(M186&lt;=30,"0-30 days",IF(M186&lt;=60,"31-60 days",IF(M186&lt;=90,"61-90 days","&gt;90 days"))))</x:f>
      </x:c>
      <x:c r="P186" s="30" t="str"/>
      <x:c r="Q186" s="30" t="str"/>
    </x:row>
    <x:row r="187">
      <x:c r="A187" s="30" t="str">
        <x:v>IAR-182</x:v>
      </x:c>
      <x:c r="B187" s="44"/>
      <x:c r="C187" s="30" t="str"/>
      <x:c r="D187" s="30" t="str"/>
      <x:c r="E187" s="30" t="str"/>
      <x:c r="F187" s="30"/>
      <x:c r="G187" s="30" t="str"/>
      <x:c r="H187" s="30"/>
      <x:c r="I187" s="30" t="str"/>
      <x:c r="J187" s="44"/>
      <x:c r="K187" s="30"/>
      <x:c r="L187" s="44"/>
      <x:c r="M187" s="30" t="str">
        <x:f>IF(OR(B187="",K187="No Action"),"",IF(AND(K187="Closed",L187&lt;&gt;""),L187-B187,TODAY()-B187))</x:f>
      </x:c>
      <x:c r="N187" s="30" t="str">
        <x:f>IF(K187="No Action","No Action",IF(K187="Closed","Closed",IF(J187="","",IF(J187&lt;TODAY(),"Overdue",IF(J187-TODAY()&lt;=7,"Due Soon","On Track")))))</x:f>
      </x:c>
      <x:c r="O187" s="30" t="str">
        <x:f>IF(M187="","",IF(M187&lt;=30,"0-30 days",IF(M187&lt;=60,"31-60 days",IF(M187&lt;=90,"61-90 days","&gt;90 days"))))</x:f>
      </x:c>
      <x:c r="P187" s="30" t="str"/>
      <x:c r="Q187" s="30" t="str"/>
    </x:row>
    <x:row r="188">
      <x:c r="A188" s="30" t="str">
        <x:v>IAR-183</x:v>
      </x:c>
      <x:c r="B188" s="44"/>
      <x:c r="C188" s="30" t="str"/>
      <x:c r="D188" s="30" t="str"/>
      <x:c r="E188" s="30" t="str"/>
      <x:c r="F188" s="30"/>
      <x:c r="G188" s="30" t="str"/>
      <x:c r="H188" s="30"/>
      <x:c r="I188" s="30" t="str"/>
      <x:c r="J188" s="44"/>
      <x:c r="K188" s="30"/>
      <x:c r="L188" s="44"/>
      <x:c r="M188" s="30" t="str">
        <x:f>IF(OR(B188="",K188="No Action"),"",IF(AND(K188="Closed",L188&lt;&gt;""),L188-B188,TODAY()-B188))</x:f>
      </x:c>
      <x:c r="N188" s="30" t="str">
        <x:f>IF(K188="No Action","No Action",IF(K188="Closed","Closed",IF(J188="","",IF(J188&lt;TODAY(),"Overdue",IF(J188-TODAY()&lt;=7,"Due Soon","On Track")))))</x:f>
      </x:c>
      <x:c r="O188" s="30" t="str">
        <x:f>IF(M188="","",IF(M188&lt;=30,"0-30 days",IF(M188&lt;=60,"31-60 days",IF(M188&lt;=90,"61-90 days","&gt;90 days"))))</x:f>
      </x:c>
      <x:c r="P188" s="30" t="str"/>
      <x:c r="Q188" s="30" t="str"/>
    </x:row>
    <x:row r="189">
      <x:c r="A189" s="30" t="str">
        <x:v>IAR-184</x:v>
      </x:c>
      <x:c r="B189" s="44"/>
      <x:c r="C189" s="30" t="str"/>
      <x:c r="D189" s="30" t="str"/>
      <x:c r="E189" s="30" t="str"/>
      <x:c r="F189" s="30"/>
      <x:c r="G189" s="30" t="str"/>
      <x:c r="H189" s="30"/>
      <x:c r="I189" s="30" t="str"/>
      <x:c r="J189" s="44"/>
      <x:c r="K189" s="30"/>
      <x:c r="L189" s="44"/>
      <x:c r="M189" s="30" t="str">
        <x:f>IF(OR(B189="",K189="No Action"),"",IF(AND(K189="Closed",L189&lt;&gt;""),L189-B189,TODAY()-B189))</x:f>
      </x:c>
      <x:c r="N189" s="30" t="str">
        <x:f>IF(K189="No Action","No Action",IF(K189="Closed","Closed",IF(J189="","",IF(J189&lt;TODAY(),"Overdue",IF(J189-TODAY()&lt;=7,"Due Soon","On Track")))))</x:f>
      </x:c>
      <x:c r="O189" s="30" t="str">
        <x:f>IF(M189="","",IF(M189&lt;=30,"0-30 days",IF(M189&lt;=60,"31-60 days",IF(M189&lt;=90,"61-90 days","&gt;90 days"))))</x:f>
      </x:c>
      <x:c r="P189" s="30" t="str"/>
      <x:c r="Q189" s="30" t="str"/>
    </x:row>
    <x:row r="190">
      <x:c r="A190" s="30" t="str">
        <x:v>IAR-185</x:v>
      </x:c>
      <x:c r="B190" s="44"/>
      <x:c r="C190" s="30" t="str"/>
      <x:c r="D190" s="30" t="str"/>
      <x:c r="E190" s="30" t="str"/>
      <x:c r="F190" s="30"/>
      <x:c r="G190" s="30" t="str"/>
      <x:c r="H190" s="30"/>
      <x:c r="I190" s="30" t="str"/>
      <x:c r="J190" s="44"/>
      <x:c r="K190" s="30"/>
      <x:c r="L190" s="44"/>
      <x:c r="M190" s="30" t="str">
        <x:f>IF(OR(B190="",K190="No Action"),"",IF(AND(K190="Closed",L190&lt;&gt;""),L190-B190,TODAY()-B190))</x:f>
      </x:c>
      <x:c r="N190" s="30" t="str">
        <x:f>IF(K190="No Action","No Action",IF(K190="Closed","Closed",IF(J190="","",IF(J190&lt;TODAY(),"Overdue",IF(J190-TODAY()&lt;=7,"Due Soon","On Track")))))</x:f>
      </x:c>
      <x:c r="O190" s="30" t="str">
        <x:f>IF(M190="","",IF(M190&lt;=30,"0-30 days",IF(M190&lt;=60,"31-60 days",IF(M190&lt;=90,"61-90 days","&gt;90 days"))))</x:f>
      </x:c>
      <x:c r="P190" s="30" t="str"/>
      <x:c r="Q190" s="30" t="str"/>
    </x:row>
    <x:row r="191">
      <x:c r="A191" s="30" t="str">
        <x:v>IAR-186</x:v>
      </x:c>
      <x:c r="B191" s="44"/>
      <x:c r="C191" s="30" t="str"/>
      <x:c r="D191" s="30" t="str"/>
      <x:c r="E191" s="30" t="str"/>
      <x:c r="F191" s="30"/>
      <x:c r="G191" s="30" t="str"/>
      <x:c r="H191" s="30"/>
      <x:c r="I191" s="30" t="str"/>
      <x:c r="J191" s="44"/>
      <x:c r="K191" s="30"/>
      <x:c r="L191" s="44"/>
      <x:c r="M191" s="30" t="str">
        <x:f>IF(OR(B191="",K191="No Action"),"",IF(AND(K191="Closed",L191&lt;&gt;""),L191-B191,TODAY()-B191))</x:f>
      </x:c>
      <x:c r="N191" s="30" t="str">
        <x:f>IF(K191="No Action","No Action",IF(K191="Closed","Closed",IF(J191="","",IF(J191&lt;TODAY(),"Overdue",IF(J191-TODAY()&lt;=7,"Due Soon","On Track")))))</x:f>
      </x:c>
      <x:c r="O191" s="30" t="str">
        <x:f>IF(M191="","",IF(M191&lt;=30,"0-30 days",IF(M191&lt;=60,"31-60 days",IF(M191&lt;=90,"61-90 days","&gt;90 days"))))</x:f>
      </x:c>
      <x:c r="P191" s="30" t="str"/>
      <x:c r="Q191" s="30" t="str"/>
    </x:row>
    <x:row r="192">
      <x:c r="A192" s="30" t="str">
        <x:v>IAR-187</x:v>
      </x:c>
      <x:c r="B192" s="44"/>
      <x:c r="C192" s="30" t="str"/>
      <x:c r="D192" s="30" t="str"/>
      <x:c r="E192" s="30" t="str"/>
      <x:c r="F192" s="30"/>
      <x:c r="G192" s="30" t="str"/>
      <x:c r="H192" s="30"/>
      <x:c r="I192" s="30" t="str"/>
      <x:c r="J192" s="44"/>
      <x:c r="K192" s="30"/>
      <x:c r="L192" s="44"/>
      <x:c r="M192" s="30" t="str">
        <x:f>IF(OR(B192="",K192="No Action"),"",IF(AND(K192="Closed",L192&lt;&gt;""),L192-B192,TODAY()-B192))</x:f>
      </x:c>
      <x:c r="N192" s="30" t="str">
        <x:f>IF(K192="No Action","No Action",IF(K192="Closed","Closed",IF(J192="","",IF(J192&lt;TODAY(),"Overdue",IF(J192-TODAY()&lt;=7,"Due Soon","On Track")))))</x:f>
      </x:c>
      <x:c r="O192" s="30" t="str">
        <x:f>IF(M192="","",IF(M192&lt;=30,"0-30 days",IF(M192&lt;=60,"31-60 days",IF(M192&lt;=90,"61-90 days","&gt;90 days"))))</x:f>
      </x:c>
      <x:c r="P192" s="30" t="str"/>
      <x:c r="Q192" s="30" t="str"/>
    </x:row>
    <x:row r="193">
      <x:c r="A193" s="30" t="str">
        <x:v>IAR-188</x:v>
      </x:c>
      <x:c r="B193" s="44"/>
      <x:c r="C193" s="30" t="str"/>
      <x:c r="D193" s="30" t="str"/>
      <x:c r="E193" s="30" t="str"/>
      <x:c r="F193" s="30"/>
      <x:c r="G193" s="30" t="str"/>
      <x:c r="H193" s="30"/>
      <x:c r="I193" s="30" t="str"/>
      <x:c r="J193" s="44"/>
      <x:c r="K193" s="30"/>
      <x:c r="L193" s="44"/>
      <x:c r="M193" s="30" t="str">
        <x:f>IF(OR(B193="",K193="No Action"),"",IF(AND(K193="Closed",L193&lt;&gt;""),L193-B193,TODAY()-B193))</x:f>
      </x:c>
      <x:c r="N193" s="30" t="str">
        <x:f>IF(K193="No Action","No Action",IF(K193="Closed","Closed",IF(J193="","",IF(J193&lt;TODAY(),"Overdue",IF(J193-TODAY()&lt;=7,"Due Soon","On Track")))))</x:f>
      </x:c>
      <x:c r="O193" s="30" t="str">
        <x:f>IF(M193="","",IF(M193&lt;=30,"0-30 days",IF(M193&lt;=60,"31-60 days",IF(M193&lt;=90,"61-90 days","&gt;90 days"))))</x:f>
      </x:c>
      <x:c r="P193" s="30" t="str"/>
      <x:c r="Q193" s="30" t="str"/>
    </x:row>
    <x:row r="194">
      <x:c r="A194" s="30" t="str">
        <x:v>IAR-189</x:v>
      </x:c>
      <x:c r="B194" s="44"/>
      <x:c r="C194" s="30" t="str"/>
      <x:c r="D194" s="30" t="str"/>
      <x:c r="E194" s="30" t="str"/>
      <x:c r="F194" s="30"/>
      <x:c r="G194" s="30" t="str"/>
      <x:c r="H194" s="30"/>
      <x:c r="I194" s="30" t="str"/>
      <x:c r="J194" s="44"/>
      <x:c r="K194" s="30"/>
      <x:c r="L194" s="44"/>
      <x:c r="M194" s="30" t="str">
        <x:f>IF(OR(B194="",K194="No Action"),"",IF(AND(K194="Closed",L194&lt;&gt;""),L194-B194,TODAY()-B194))</x:f>
      </x:c>
      <x:c r="N194" s="30" t="str">
        <x:f>IF(K194="No Action","No Action",IF(K194="Closed","Closed",IF(J194="","",IF(J194&lt;TODAY(),"Overdue",IF(J194-TODAY()&lt;=7,"Due Soon","On Track")))))</x:f>
      </x:c>
      <x:c r="O194" s="30" t="str">
        <x:f>IF(M194="","",IF(M194&lt;=30,"0-30 days",IF(M194&lt;=60,"31-60 days",IF(M194&lt;=90,"61-90 days","&gt;90 days"))))</x:f>
      </x:c>
      <x:c r="P194" s="30" t="str"/>
      <x:c r="Q194" s="30" t="str"/>
    </x:row>
    <x:row r="195">
      <x:c r="A195" s="30" t="str">
        <x:v>IAR-190</x:v>
      </x:c>
      <x:c r="B195" s="44"/>
      <x:c r="C195" s="30" t="str"/>
      <x:c r="D195" s="30" t="str"/>
      <x:c r="E195" s="30" t="str"/>
      <x:c r="F195" s="30"/>
      <x:c r="G195" s="30" t="str"/>
      <x:c r="H195" s="30"/>
      <x:c r="I195" s="30" t="str"/>
      <x:c r="J195" s="44"/>
      <x:c r="K195" s="30"/>
      <x:c r="L195" s="44"/>
      <x:c r="M195" s="30" t="str">
        <x:f>IF(OR(B195="",K195="No Action"),"",IF(AND(K195="Closed",L195&lt;&gt;""),L195-B195,TODAY()-B195))</x:f>
      </x:c>
      <x:c r="N195" s="30" t="str">
        <x:f>IF(K195="No Action","No Action",IF(K195="Closed","Closed",IF(J195="","",IF(J195&lt;TODAY(),"Overdue",IF(J195-TODAY()&lt;=7,"Due Soon","On Track")))))</x:f>
      </x:c>
      <x:c r="O195" s="30" t="str">
        <x:f>IF(M195="","",IF(M195&lt;=30,"0-30 days",IF(M195&lt;=60,"31-60 days",IF(M195&lt;=90,"61-90 days","&gt;90 days"))))</x:f>
      </x:c>
      <x:c r="P195" s="30" t="str"/>
      <x:c r="Q195" s="30" t="str"/>
    </x:row>
    <x:row r="196">
      <x:c r="A196" s="30" t="str">
        <x:v>IAR-191</x:v>
      </x:c>
      <x:c r="B196" s="44"/>
      <x:c r="C196" s="30" t="str"/>
      <x:c r="D196" s="30" t="str"/>
      <x:c r="E196" s="30" t="str"/>
      <x:c r="F196" s="30"/>
      <x:c r="G196" s="30" t="str"/>
      <x:c r="H196" s="30"/>
      <x:c r="I196" s="30" t="str"/>
      <x:c r="J196" s="44"/>
      <x:c r="K196" s="30"/>
      <x:c r="L196" s="44"/>
      <x:c r="M196" s="30" t="str">
        <x:f>IF(OR(B196="",K196="No Action"),"",IF(AND(K196="Closed",L196&lt;&gt;""),L196-B196,TODAY()-B196))</x:f>
      </x:c>
      <x:c r="N196" s="30" t="str">
        <x:f>IF(K196="No Action","No Action",IF(K196="Closed","Closed",IF(J196="","",IF(J196&lt;TODAY(),"Overdue",IF(J196-TODAY()&lt;=7,"Due Soon","On Track")))))</x:f>
      </x:c>
      <x:c r="O196" s="30" t="str">
        <x:f>IF(M196="","",IF(M196&lt;=30,"0-30 days",IF(M196&lt;=60,"31-60 days",IF(M196&lt;=90,"61-90 days","&gt;90 days"))))</x:f>
      </x:c>
      <x:c r="P196" s="30" t="str"/>
      <x:c r="Q196" s="30" t="str"/>
    </x:row>
    <x:row r="197">
      <x:c r="A197" s="30" t="str">
        <x:v>IAR-192</x:v>
      </x:c>
      <x:c r="B197" s="44"/>
      <x:c r="C197" s="30" t="str"/>
      <x:c r="D197" s="30" t="str"/>
      <x:c r="E197" s="30" t="str"/>
      <x:c r="F197" s="30"/>
      <x:c r="G197" s="30" t="str"/>
      <x:c r="H197" s="30"/>
      <x:c r="I197" s="30" t="str"/>
      <x:c r="J197" s="44"/>
      <x:c r="K197" s="30"/>
      <x:c r="L197" s="44"/>
      <x:c r="M197" s="30" t="str">
        <x:f>IF(OR(B197="",K197="No Action"),"",IF(AND(K197="Closed",L197&lt;&gt;""),L197-B197,TODAY()-B197))</x:f>
      </x:c>
      <x:c r="N197" s="30" t="str">
        <x:f>IF(K197="No Action","No Action",IF(K197="Closed","Closed",IF(J197="","",IF(J197&lt;TODAY(),"Overdue",IF(J197-TODAY()&lt;=7,"Due Soon","On Track")))))</x:f>
      </x:c>
      <x:c r="O197" s="30" t="str">
        <x:f>IF(M197="","",IF(M197&lt;=30,"0-30 days",IF(M197&lt;=60,"31-60 days",IF(M197&lt;=90,"61-90 days","&gt;90 days"))))</x:f>
      </x:c>
      <x:c r="P197" s="30" t="str"/>
      <x:c r="Q197" s="30" t="str"/>
    </x:row>
    <x:row r="198">
      <x:c r="A198" s="30" t="str">
        <x:v>IAR-193</x:v>
      </x:c>
      <x:c r="B198" s="44"/>
      <x:c r="C198" s="30" t="str"/>
      <x:c r="D198" s="30" t="str"/>
      <x:c r="E198" s="30" t="str"/>
      <x:c r="F198" s="30"/>
      <x:c r="G198" s="30" t="str"/>
      <x:c r="H198" s="30"/>
      <x:c r="I198" s="30" t="str"/>
      <x:c r="J198" s="44"/>
      <x:c r="K198" s="30"/>
      <x:c r="L198" s="44"/>
      <x:c r="M198" s="30" t="str">
        <x:f>IF(OR(B198="",K198="No Action"),"",IF(AND(K198="Closed",L198&lt;&gt;""),L198-B198,TODAY()-B198))</x:f>
      </x:c>
      <x:c r="N198" s="30" t="str">
        <x:f>IF(K198="No Action","No Action",IF(K198="Closed","Closed",IF(J198="","",IF(J198&lt;TODAY(),"Overdue",IF(J198-TODAY()&lt;=7,"Due Soon","On Track")))))</x:f>
      </x:c>
      <x:c r="O198" s="30" t="str">
        <x:f>IF(M198="","",IF(M198&lt;=30,"0-30 days",IF(M198&lt;=60,"31-60 days",IF(M198&lt;=90,"61-90 days","&gt;90 days"))))</x:f>
      </x:c>
      <x:c r="P198" s="30" t="str"/>
      <x:c r="Q198" s="30" t="str"/>
    </x:row>
    <x:row r="199">
      <x:c r="A199" s="30" t="str">
        <x:v>IAR-194</x:v>
      </x:c>
      <x:c r="B199" s="44"/>
      <x:c r="C199" s="30" t="str"/>
      <x:c r="D199" s="30" t="str"/>
      <x:c r="E199" s="30" t="str"/>
      <x:c r="F199" s="30"/>
      <x:c r="G199" s="30" t="str"/>
      <x:c r="H199" s="30"/>
      <x:c r="I199" s="30" t="str"/>
      <x:c r="J199" s="44"/>
      <x:c r="K199" s="30"/>
      <x:c r="L199" s="44"/>
      <x:c r="M199" s="30" t="str">
        <x:f>IF(OR(B199="",K199="No Action"),"",IF(AND(K199="Closed",L199&lt;&gt;""),L199-B199,TODAY()-B199))</x:f>
      </x:c>
      <x:c r="N199" s="30" t="str">
        <x:f>IF(K199="No Action","No Action",IF(K199="Closed","Closed",IF(J199="","",IF(J199&lt;TODAY(),"Overdue",IF(J199-TODAY()&lt;=7,"Due Soon","On Track")))))</x:f>
      </x:c>
      <x:c r="O199" s="30" t="str">
        <x:f>IF(M199="","",IF(M199&lt;=30,"0-30 days",IF(M199&lt;=60,"31-60 days",IF(M199&lt;=90,"61-90 days","&gt;90 days"))))</x:f>
      </x:c>
      <x:c r="P199" s="30" t="str"/>
      <x:c r="Q199" s="30" t="str"/>
    </x:row>
    <x:row r="200">
      <x:c r="A200" s="30" t="str">
        <x:v>IAR-195</x:v>
      </x:c>
      <x:c r="B200" s="44"/>
      <x:c r="C200" s="30" t="str"/>
      <x:c r="D200" s="30" t="str"/>
      <x:c r="E200" s="30" t="str"/>
      <x:c r="F200" s="30"/>
      <x:c r="G200" s="30" t="str"/>
      <x:c r="H200" s="30"/>
      <x:c r="I200" s="30" t="str"/>
      <x:c r="J200" s="44"/>
      <x:c r="K200" s="30"/>
      <x:c r="L200" s="44"/>
      <x:c r="M200" s="30" t="str">
        <x:f>IF(OR(B200="",K200="No Action"),"",IF(AND(K200="Closed",L200&lt;&gt;""),L200-B200,TODAY()-B200))</x:f>
      </x:c>
      <x:c r="N200" s="30" t="str">
        <x:f>IF(K200="No Action","No Action",IF(K200="Closed","Closed",IF(J200="","",IF(J200&lt;TODAY(),"Overdue",IF(J200-TODAY()&lt;=7,"Due Soon","On Track")))))</x:f>
      </x:c>
      <x:c r="O200" s="30" t="str">
        <x:f>IF(M200="","",IF(M200&lt;=30,"0-30 days",IF(M200&lt;=60,"31-60 days",IF(M200&lt;=90,"61-90 days","&gt;90 days"))))</x:f>
      </x:c>
      <x:c r="P200" s="30" t="str"/>
      <x:c r="Q200" s="30" t="str"/>
    </x:row>
    <x:row r="201">
      <x:c r="A201" s="30" t="str">
        <x:v>IAR-196</x:v>
      </x:c>
      <x:c r="B201" s="44"/>
      <x:c r="C201" s="30" t="str"/>
      <x:c r="D201" s="30" t="str"/>
      <x:c r="E201" s="30" t="str"/>
      <x:c r="F201" s="30"/>
      <x:c r="G201" s="30" t="str"/>
      <x:c r="H201" s="30"/>
      <x:c r="I201" s="30" t="str"/>
      <x:c r="J201" s="44"/>
      <x:c r="K201" s="30"/>
      <x:c r="L201" s="44"/>
      <x:c r="M201" s="30" t="str">
        <x:f>IF(OR(B201="",K201="No Action"),"",IF(AND(K201="Closed",L201&lt;&gt;""),L201-B201,TODAY()-B201))</x:f>
      </x:c>
      <x:c r="N201" s="30" t="str">
        <x:f>IF(K201="No Action","No Action",IF(K201="Closed","Closed",IF(J201="","",IF(J201&lt;TODAY(),"Overdue",IF(J201-TODAY()&lt;=7,"Due Soon","On Track")))))</x:f>
      </x:c>
      <x:c r="O201" s="30" t="str">
        <x:f>IF(M201="","",IF(M201&lt;=30,"0-30 days",IF(M201&lt;=60,"31-60 days",IF(M201&lt;=90,"61-90 days","&gt;90 days"))))</x:f>
      </x:c>
      <x:c r="P201" s="30" t="str"/>
      <x:c r="Q201" s="30" t="str"/>
    </x:row>
    <x:row r="202">
      <x:c r="A202" s="30" t="str">
        <x:v>IAR-197</x:v>
      </x:c>
      <x:c r="B202" s="44"/>
      <x:c r="C202" s="30" t="str"/>
      <x:c r="D202" s="30" t="str"/>
      <x:c r="E202" s="30" t="str"/>
      <x:c r="F202" s="30"/>
      <x:c r="G202" s="30" t="str"/>
      <x:c r="H202" s="30"/>
      <x:c r="I202" s="30" t="str"/>
      <x:c r="J202" s="44"/>
      <x:c r="K202" s="30"/>
      <x:c r="L202" s="44"/>
      <x:c r="M202" s="30" t="str">
        <x:f>IF(OR(B202="",K202="No Action"),"",IF(AND(K202="Closed",L202&lt;&gt;""),L202-B202,TODAY()-B202))</x:f>
      </x:c>
      <x:c r="N202" s="30" t="str">
        <x:f>IF(K202="No Action","No Action",IF(K202="Closed","Closed",IF(J202="","",IF(J202&lt;TODAY(),"Overdue",IF(J202-TODAY()&lt;=7,"Due Soon","On Track")))))</x:f>
      </x:c>
      <x:c r="O202" s="30" t="str">
        <x:f>IF(M202="","",IF(M202&lt;=30,"0-30 days",IF(M202&lt;=60,"31-60 days",IF(M202&lt;=90,"61-90 days","&gt;90 days"))))</x:f>
      </x:c>
      <x:c r="P202" s="30" t="str"/>
      <x:c r="Q202" s="30" t="str"/>
    </x:row>
    <x:row r="203">
      <x:c r="A203" s="30" t="str">
        <x:v>IAR-198</x:v>
      </x:c>
      <x:c r="B203" s="44"/>
      <x:c r="C203" s="30" t="str"/>
      <x:c r="D203" s="30" t="str"/>
      <x:c r="E203" s="30" t="str"/>
      <x:c r="F203" s="30"/>
      <x:c r="G203" s="30" t="str"/>
      <x:c r="H203" s="30"/>
      <x:c r="I203" s="30" t="str"/>
      <x:c r="J203" s="44"/>
      <x:c r="K203" s="30"/>
      <x:c r="L203" s="44"/>
      <x:c r="M203" s="30" t="str">
        <x:f>IF(OR(B203="",K203="No Action"),"",IF(AND(K203="Closed",L203&lt;&gt;""),L203-B203,TODAY()-B203))</x:f>
      </x:c>
      <x:c r="N203" s="30" t="str">
        <x:f>IF(K203="No Action","No Action",IF(K203="Closed","Closed",IF(J203="","",IF(J203&lt;TODAY(),"Overdue",IF(J203-TODAY()&lt;=7,"Due Soon","On Track")))))</x:f>
      </x:c>
      <x:c r="O203" s="30" t="str">
        <x:f>IF(M203="","",IF(M203&lt;=30,"0-30 days",IF(M203&lt;=60,"31-60 days",IF(M203&lt;=90,"61-90 days","&gt;90 days"))))</x:f>
      </x:c>
      <x:c r="P203" s="30" t="str"/>
      <x:c r="Q203" s="30" t="str"/>
    </x:row>
    <x:row r="204">
      <x:c r="A204" s="30" t="str">
        <x:v>IAR-199</x:v>
      </x:c>
      <x:c r="B204" s="44"/>
      <x:c r="C204" s="30" t="str"/>
      <x:c r="D204" s="30" t="str"/>
      <x:c r="E204" s="30" t="str"/>
      <x:c r="F204" s="30"/>
      <x:c r="G204" s="30" t="str"/>
      <x:c r="H204" s="30"/>
      <x:c r="I204" s="30" t="str"/>
      <x:c r="J204" s="44"/>
      <x:c r="K204" s="30"/>
      <x:c r="L204" s="44"/>
      <x:c r="M204" s="30" t="str">
        <x:f>IF(OR(B204="",K204="No Action"),"",IF(AND(K204="Closed",L204&lt;&gt;""),L204-B204,TODAY()-B204))</x:f>
      </x:c>
      <x:c r="N204" s="30" t="str">
        <x:f>IF(K204="No Action","No Action",IF(K204="Closed","Closed",IF(J204="","",IF(J204&lt;TODAY(),"Overdue",IF(J204-TODAY()&lt;=7,"Due Soon","On Track")))))</x:f>
      </x:c>
      <x:c r="O204" s="30" t="str">
        <x:f>IF(M204="","",IF(M204&lt;=30,"0-30 days",IF(M204&lt;=60,"31-60 days",IF(M204&lt;=90,"61-90 days","&gt;90 days"))))</x:f>
      </x:c>
      <x:c r="P204" s="30" t="str"/>
      <x:c r="Q204" s="30" t="str"/>
    </x:row>
    <x:row r="205">
      <x:c r="A205" s="30" t="str">
        <x:v>IAR-200</x:v>
      </x:c>
      <x:c r="B205" s="44"/>
      <x:c r="C205" s="30" t="str"/>
      <x:c r="D205" s="30" t="str"/>
      <x:c r="E205" s="30" t="str"/>
      <x:c r="F205" s="30"/>
      <x:c r="G205" s="30" t="str"/>
      <x:c r="H205" s="30"/>
      <x:c r="I205" s="30" t="str"/>
      <x:c r="J205" s="44"/>
      <x:c r="K205" s="30"/>
      <x:c r="L205" s="44"/>
      <x:c r="M205" s="30" t="str">
        <x:f>IF(OR(B205="",K205="No Action"),"",IF(AND(K205="Closed",L205&lt;&gt;""),L205-B205,TODAY()-B205))</x:f>
      </x:c>
      <x:c r="N205" s="30" t="str">
        <x:f>IF(K205="No Action","No Action",IF(K205="Closed","Closed",IF(J205="","",IF(J205&lt;TODAY(),"Overdue",IF(J205-TODAY()&lt;=7,"Due Soon","On Track")))))</x:f>
      </x:c>
      <x:c r="O205" s="30" t="str">
        <x:f>IF(M205="","",IF(M205&lt;=30,"0-30 days",IF(M205&lt;=60,"31-60 days",IF(M205&lt;=90,"61-90 days","&gt;90 days"))))</x:f>
      </x:c>
      <x:c r="P205" s="30" t="str"/>
      <x:c r="Q205" s="30" t="str"/>
    </x:row>
    <x:row r="206">
      <x:c r="A206" s="30" t="str">
        <x:v>IAR-201</x:v>
      </x:c>
      <x:c r="B206" s="44"/>
      <x:c r="C206" s="30" t="str"/>
      <x:c r="D206" s="30" t="str"/>
      <x:c r="E206" s="30" t="str"/>
      <x:c r="F206" s="30"/>
      <x:c r="G206" s="30" t="str"/>
      <x:c r="H206" s="30"/>
      <x:c r="I206" s="30" t="str"/>
      <x:c r="J206" s="44"/>
      <x:c r="K206" s="30"/>
      <x:c r="L206" s="44"/>
      <x:c r="M206" s="30" t="str">
        <x:f>IF(OR(B206="",K206="No Action"),"",IF(AND(K206="Closed",L206&lt;&gt;""),L206-B206,TODAY()-B206))</x:f>
      </x:c>
      <x:c r="N206" s="30" t="str">
        <x:f>IF(K206="No Action","No Action",IF(K206="Closed","Closed",IF(J206="","",IF(J206&lt;TODAY(),"Overdue",IF(J206-TODAY()&lt;=7,"Due Soon","On Track")))))</x:f>
      </x:c>
      <x:c r="O206" s="30" t="str">
        <x:f>IF(M206="","",IF(M206&lt;=30,"0-30 days",IF(M206&lt;=60,"31-60 days",IF(M206&lt;=90,"61-90 days","&gt;90 days"))))</x:f>
      </x:c>
      <x:c r="P206" s="30" t="str"/>
      <x:c r="Q206" s="30" t="str"/>
    </x:row>
    <x:row r="207">
      <x:c r="A207" s="30" t="str">
        <x:v>IAR-202</x:v>
      </x:c>
      <x:c r="B207" s="44"/>
      <x:c r="C207" s="30" t="str"/>
      <x:c r="D207" s="30" t="str"/>
      <x:c r="E207" s="30" t="str"/>
      <x:c r="F207" s="30"/>
      <x:c r="G207" s="30" t="str"/>
      <x:c r="H207" s="30"/>
      <x:c r="I207" s="30" t="str"/>
      <x:c r="J207" s="44"/>
      <x:c r="K207" s="30"/>
      <x:c r="L207" s="44"/>
      <x:c r="M207" s="30" t="str">
        <x:f>IF(OR(B207="",K207="No Action"),"",IF(AND(K207="Closed",L207&lt;&gt;""),L207-B207,TODAY()-B207))</x:f>
      </x:c>
      <x:c r="N207" s="30" t="str">
        <x:f>IF(K207="No Action","No Action",IF(K207="Closed","Closed",IF(J207="","",IF(J207&lt;TODAY(),"Overdue",IF(J207-TODAY()&lt;=7,"Due Soon","On Track")))))</x:f>
      </x:c>
      <x:c r="O207" s="30" t="str">
        <x:f>IF(M207="","",IF(M207&lt;=30,"0-30 days",IF(M207&lt;=60,"31-60 days",IF(M207&lt;=90,"61-90 days","&gt;90 days"))))</x:f>
      </x:c>
      <x:c r="P207" s="30" t="str"/>
      <x:c r="Q207" s="30" t="str"/>
    </x:row>
    <x:row r="208">
      <x:c r="A208" s="30" t="str">
        <x:v>IAR-203</x:v>
      </x:c>
      <x:c r="B208" s="44"/>
      <x:c r="C208" s="30" t="str"/>
      <x:c r="D208" s="30" t="str"/>
      <x:c r="E208" s="30" t="str"/>
      <x:c r="F208" s="30"/>
      <x:c r="G208" s="30" t="str"/>
      <x:c r="H208" s="30"/>
      <x:c r="I208" s="30" t="str"/>
      <x:c r="J208" s="44"/>
      <x:c r="K208" s="30"/>
      <x:c r="L208" s="44"/>
      <x:c r="M208" s="30" t="str">
        <x:f>IF(OR(B208="",K208="No Action"),"",IF(AND(K208="Closed",L208&lt;&gt;""),L208-B208,TODAY()-B208))</x:f>
      </x:c>
      <x:c r="N208" s="30" t="str">
        <x:f>IF(K208="No Action","No Action",IF(K208="Closed","Closed",IF(J208="","",IF(J208&lt;TODAY(),"Overdue",IF(J208-TODAY()&lt;=7,"Due Soon","On Track")))))</x:f>
      </x:c>
      <x:c r="O208" s="30" t="str">
        <x:f>IF(M208="","",IF(M208&lt;=30,"0-30 days",IF(M208&lt;=60,"31-60 days",IF(M208&lt;=90,"61-90 days","&gt;90 days"))))</x:f>
      </x:c>
      <x:c r="P208" s="30" t="str"/>
      <x:c r="Q208" s="30" t="str"/>
    </x:row>
    <x:row r="209">
      <x:c r="A209" s="30" t="str">
        <x:v>IAR-204</x:v>
      </x:c>
      <x:c r="B209" s="44"/>
      <x:c r="C209" s="30" t="str"/>
      <x:c r="D209" s="30" t="str"/>
      <x:c r="E209" s="30" t="str"/>
      <x:c r="F209" s="30"/>
      <x:c r="G209" s="30" t="str"/>
      <x:c r="H209" s="30"/>
      <x:c r="I209" s="30" t="str"/>
      <x:c r="J209" s="44"/>
      <x:c r="K209" s="30"/>
      <x:c r="L209" s="44"/>
      <x:c r="M209" s="30" t="str">
        <x:f>IF(OR(B209="",K209="No Action"),"",IF(AND(K209="Closed",L209&lt;&gt;""),L209-B209,TODAY()-B209))</x:f>
      </x:c>
      <x:c r="N209" s="30" t="str">
        <x:f>IF(K209="No Action","No Action",IF(K209="Closed","Closed",IF(J209="","",IF(J209&lt;TODAY(),"Overdue",IF(J209-TODAY()&lt;=7,"Due Soon","On Track")))))</x:f>
      </x:c>
      <x:c r="O209" s="30" t="str">
        <x:f>IF(M209="","",IF(M209&lt;=30,"0-30 days",IF(M209&lt;=60,"31-60 days",IF(M209&lt;=90,"61-90 days","&gt;90 days"))))</x:f>
      </x:c>
      <x:c r="P209" s="30" t="str"/>
      <x:c r="Q209" s="30" t="str"/>
    </x:row>
    <x:row r="210">
      <x:c r="A210" s="30" t="str">
        <x:v>IAR-205</x:v>
      </x:c>
      <x:c r="B210" s="44"/>
      <x:c r="C210" s="30" t="str"/>
      <x:c r="D210" s="30" t="str"/>
      <x:c r="E210" s="30" t="str"/>
      <x:c r="F210" s="30"/>
      <x:c r="G210" s="30" t="str"/>
      <x:c r="H210" s="30"/>
      <x:c r="I210" s="30" t="str"/>
      <x:c r="J210" s="44"/>
      <x:c r="K210" s="30"/>
      <x:c r="L210" s="44"/>
      <x:c r="M210" s="30" t="str">
        <x:f>IF(OR(B210="",K210="No Action"),"",IF(AND(K210="Closed",L210&lt;&gt;""),L210-B210,TODAY()-B210))</x:f>
      </x:c>
      <x:c r="N210" s="30" t="str">
        <x:f>IF(K210="No Action","No Action",IF(K210="Closed","Closed",IF(J210="","",IF(J210&lt;TODAY(),"Overdue",IF(J210-TODAY()&lt;=7,"Due Soon","On Track")))))</x:f>
      </x:c>
      <x:c r="O210" s="30" t="str">
        <x:f>IF(M210="","",IF(M210&lt;=30,"0-30 days",IF(M210&lt;=60,"31-60 days",IF(M210&lt;=90,"61-90 days","&gt;90 days"))))</x:f>
      </x:c>
      <x:c r="P210" s="30" t="str"/>
      <x:c r="Q210" s="30" t="str"/>
    </x:row>
    <x:row r="211">
      <x:c r="A211" s="30" t="str">
        <x:v>IAR-206</x:v>
      </x:c>
      <x:c r="B211" s="44"/>
      <x:c r="C211" s="30" t="str"/>
      <x:c r="D211" s="30" t="str"/>
      <x:c r="E211" s="30" t="str"/>
      <x:c r="F211" s="30"/>
      <x:c r="G211" s="30" t="str"/>
      <x:c r="H211" s="30"/>
      <x:c r="I211" s="30" t="str"/>
      <x:c r="J211" s="44"/>
      <x:c r="K211" s="30"/>
      <x:c r="L211" s="44"/>
      <x:c r="M211" s="30" t="str">
        <x:f>IF(OR(B211="",K211="No Action"),"",IF(AND(K211="Closed",L211&lt;&gt;""),L211-B211,TODAY()-B211))</x:f>
      </x:c>
      <x:c r="N211" s="30" t="str">
        <x:f>IF(K211="No Action","No Action",IF(K211="Closed","Closed",IF(J211="","",IF(J211&lt;TODAY(),"Overdue",IF(J211-TODAY()&lt;=7,"Due Soon","On Track")))))</x:f>
      </x:c>
      <x:c r="O211" s="30" t="str">
        <x:f>IF(M211="","",IF(M211&lt;=30,"0-30 days",IF(M211&lt;=60,"31-60 days",IF(M211&lt;=90,"61-90 days","&gt;90 days"))))</x:f>
      </x:c>
      <x:c r="P211" s="30" t="str"/>
      <x:c r="Q211" s="30" t="str"/>
    </x:row>
    <x:row r="212">
      <x:c r="A212" s="30" t="str">
        <x:v>IAR-207</x:v>
      </x:c>
      <x:c r="B212" s="44"/>
      <x:c r="C212" s="30" t="str"/>
      <x:c r="D212" s="30" t="str"/>
      <x:c r="E212" s="30" t="str"/>
      <x:c r="F212" s="30"/>
      <x:c r="G212" s="30" t="str"/>
      <x:c r="H212" s="30"/>
      <x:c r="I212" s="30" t="str"/>
      <x:c r="J212" s="44"/>
      <x:c r="K212" s="30"/>
      <x:c r="L212" s="44"/>
      <x:c r="M212" s="30" t="str">
        <x:f>IF(OR(B212="",K212="No Action"),"",IF(AND(K212="Closed",L212&lt;&gt;""),L212-B212,TODAY()-B212))</x:f>
      </x:c>
      <x:c r="N212" s="30" t="str">
        <x:f>IF(K212="No Action","No Action",IF(K212="Closed","Closed",IF(J212="","",IF(J212&lt;TODAY(),"Overdue",IF(J212-TODAY()&lt;=7,"Due Soon","On Track")))))</x:f>
      </x:c>
      <x:c r="O212" s="30" t="str">
        <x:f>IF(M212="","",IF(M212&lt;=30,"0-30 days",IF(M212&lt;=60,"31-60 days",IF(M212&lt;=90,"61-90 days","&gt;90 days"))))</x:f>
      </x:c>
      <x:c r="P212" s="30" t="str"/>
      <x:c r="Q212" s="30" t="str"/>
    </x:row>
    <x:row r="213">
      <x:c r="A213" s="30" t="str">
        <x:v>IAR-208</x:v>
      </x:c>
      <x:c r="B213" s="44"/>
      <x:c r="C213" s="30" t="str"/>
      <x:c r="D213" s="30" t="str"/>
      <x:c r="E213" s="30" t="str"/>
      <x:c r="F213" s="30"/>
      <x:c r="G213" s="30" t="str"/>
      <x:c r="H213" s="30"/>
      <x:c r="I213" s="30" t="str"/>
      <x:c r="J213" s="44"/>
      <x:c r="K213" s="30"/>
      <x:c r="L213" s="44"/>
      <x:c r="M213" s="30" t="str">
        <x:f>IF(OR(B213="",K213="No Action"),"",IF(AND(K213="Closed",L213&lt;&gt;""),L213-B213,TODAY()-B213))</x:f>
      </x:c>
      <x:c r="N213" s="30" t="str">
        <x:f>IF(K213="No Action","No Action",IF(K213="Closed","Closed",IF(J213="","",IF(J213&lt;TODAY(),"Overdue",IF(J213-TODAY()&lt;=7,"Due Soon","On Track")))))</x:f>
      </x:c>
      <x:c r="O213" s="30" t="str">
        <x:f>IF(M213="","",IF(M213&lt;=30,"0-30 days",IF(M213&lt;=60,"31-60 days",IF(M213&lt;=90,"61-90 days","&gt;90 days"))))</x:f>
      </x:c>
      <x:c r="P213" s="30" t="str"/>
      <x:c r="Q213" s="30" t="str"/>
    </x:row>
    <x:row r="214">
      <x:c r="A214" s="30" t="str">
        <x:v>IAR-209</x:v>
      </x:c>
      <x:c r="B214" s="44"/>
      <x:c r="C214" s="30" t="str"/>
      <x:c r="D214" s="30" t="str"/>
      <x:c r="E214" s="30" t="str"/>
      <x:c r="F214" s="30"/>
      <x:c r="G214" s="30" t="str"/>
      <x:c r="H214" s="30"/>
      <x:c r="I214" s="30" t="str"/>
      <x:c r="J214" s="44"/>
      <x:c r="K214" s="30"/>
      <x:c r="L214" s="44"/>
      <x:c r="M214" s="30" t="str">
        <x:f>IF(OR(B214="",K214="No Action"),"",IF(AND(K214="Closed",L214&lt;&gt;""),L214-B214,TODAY()-B214))</x:f>
      </x:c>
      <x:c r="N214" s="30" t="str">
        <x:f>IF(K214="No Action","No Action",IF(K214="Closed","Closed",IF(J214="","",IF(J214&lt;TODAY(),"Overdue",IF(J214-TODAY()&lt;=7,"Due Soon","On Track")))))</x:f>
      </x:c>
      <x:c r="O214" s="30" t="str">
        <x:f>IF(M214="","",IF(M214&lt;=30,"0-30 days",IF(M214&lt;=60,"31-60 days",IF(M214&lt;=90,"61-90 days","&gt;90 days"))))</x:f>
      </x:c>
      <x:c r="P214" s="30" t="str"/>
      <x:c r="Q214" s="30" t="str"/>
    </x:row>
    <x:row r="215">
      <x:c r="A215" s="30" t="str">
        <x:v>IAR-210</x:v>
      </x:c>
      <x:c r="B215" s="44"/>
      <x:c r="C215" s="30" t="str"/>
      <x:c r="D215" s="30" t="str"/>
      <x:c r="E215" s="30" t="str"/>
      <x:c r="F215" s="30"/>
      <x:c r="G215" s="30" t="str"/>
      <x:c r="H215" s="30"/>
      <x:c r="I215" s="30" t="str"/>
      <x:c r="J215" s="44"/>
      <x:c r="K215" s="30"/>
      <x:c r="L215" s="44"/>
      <x:c r="M215" s="30" t="str">
        <x:f>IF(OR(B215="",K215="No Action"),"",IF(AND(K215="Closed",L215&lt;&gt;""),L215-B215,TODAY()-B215))</x:f>
      </x:c>
      <x:c r="N215" s="30" t="str">
        <x:f>IF(K215="No Action","No Action",IF(K215="Closed","Closed",IF(J215="","",IF(J215&lt;TODAY(),"Overdue",IF(J215-TODAY()&lt;=7,"Due Soon","On Track")))))</x:f>
      </x:c>
      <x:c r="O215" s="30" t="str">
        <x:f>IF(M215="","",IF(M215&lt;=30,"0-30 days",IF(M215&lt;=60,"31-60 days",IF(M215&lt;=90,"61-90 days","&gt;90 days"))))</x:f>
      </x:c>
      <x:c r="P215" s="30" t="str"/>
      <x:c r="Q215" s="30" t="str"/>
    </x:row>
    <x:row r="216">
      <x:c r="A216" s="30" t="str">
        <x:v>IAR-211</x:v>
      </x:c>
      <x:c r="B216" s="44"/>
      <x:c r="C216" s="30" t="str"/>
      <x:c r="D216" s="30" t="str"/>
      <x:c r="E216" s="30" t="str"/>
      <x:c r="F216" s="30"/>
      <x:c r="G216" s="30" t="str"/>
      <x:c r="H216" s="30"/>
      <x:c r="I216" s="30" t="str"/>
      <x:c r="J216" s="44"/>
      <x:c r="K216" s="30"/>
      <x:c r="L216" s="44"/>
      <x:c r="M216" s="30" t="str">
        <x:f>IF(OR(B216="",K216="No Action"),"",IF(AND(K216="Closed",L216&lt;&gt;""),L216-B216,TODAY()-B216))</x:f>
      </x:c>
      <x:c r="N216" s="30" t="str">
        <x:f>IF(K216="No Action","No Action",IF(K216="Closed","Closed",IF(J216="","",IF(J216&lt;TODAY(),"Overdue",IF(J216-TODAY()&lt;=7,"Due Soon","On Track")))))</x:f>
      </x:c>
      <x:c r="O216" s="30" t="str">
        <x:f>IF(M216="","",IF(M216&lt;=30,"0-30 days",IF(M216&lt;=60,"31-60 days",IF(M216&lt;=90,"61-90 days","&gt;90 days"))))</x:f>
      </x:c>
      <x:c r="P216" s="30" t="str"/>
      <x:c r="Q216" s="30" t="str"/>
    </x:row>
    <x:row r="217">
      <x:c r="A217" s="30" t="str">
        <x:v>IAR-212</x:v>
      </x:c>
      <x:c r="B217" s="44"/>
      <x:c r="C217" s="30" t="str"/>
      <x:c r="D217" s="30" t="str"/>
      <x:c r="E217" s="30" t="str"/>
      <x:c r="F217" s="30"/>
      <x:c r="G217" s="30" t="str"/>
      <x:c r="H217" s="30"/>
      <x:c r="I217" s="30" t="str"/>
      <x:c r="J217" s="44"/>
      <x:c r="K217" s="30"/>
      <x:c r="L217" s="44"/>
      <x:c r="M217" s="30" t="str">
        <x:f>IF(OR(B217="",K217="No Action"),"",IF(AND(K217="Closed",L217&lt;&gt;""),L217-B217,TODAY()-B217))</x:f>
      </x:c>
      <x:c r="N217" s="30" t="str">
        <x:f>IF(K217="No Action","No Action",IF(K217="Closed","Closed",IF(J217="","",IF(J217&lt;TODAY(),"Overdue",IF(J217-TODAY()&lt;=7,"Due Soon","On Track")))))</x:f>
      </x:c>
      <x:c r="O217" s="30" t="str">
        <x:f>IF(M217="","",IF(M217&lt;=30,"0-30 days",IF(M217&lt;=60,"31-60 days",IF(M217&lt;=90,"61-90 days","&gt;90 days"))))</x:f>
      </x:c>
      <x:c r="P217" s="30" t="str"/>
      <x:c r="Q217" s="30" t="str"/>
    </x:row>
    <x:row r="218">
      <x:c r="A218" s="30" t="str">
        <x:v>IAR-213</x:v>
      </x:c>
      <x:c r="B218" s="44"/>
      <x:c r="C218" s="30" t="str"/>
      <x:c r="D218" s="30" t="str"/>
      <x:c r="E218" s="30" t="str"/>
      <x:c r="F218" s="30"/>
      <x:c r="G218" s="30" t="str"/>
      <x:c r="H218" s="30"/>
      <x:c r="I218" s="30" t="str"/>
      <x:c r="J218" s="44"/>
      <x:c r="K218" s="30"/>
      <x:c r="L218" s="44"/>
      <x:c r="M218" s="30" t="str">
        <x:f>IF(OR(B218="",K218="No Action"),"",IF(AND(K218="Closed",L218&lt;&gt;""),L218-B218,TODAY()-B218))</x:f>
      </x:c>
      <x:c r="N218" s="30" t="str">
        <x:f>IF(K218="No Action","No Action",IF(K218="Closed","Closed",IF(J218="","",IF(J218&lt;TODAY(),"Overdue",IF(J218-TODAY()&lt;=7,"Due Soon","On Track")))))</x:f>
      </x:c>
      <x:c r="O218" s="30" t="str">
        <x:f>IF(M218="","",IF(M218&lt;=30,"0-30 days",IF(M218&lt;=60,"31-60 days",IF(M218&lt;=90,"61-90 days","&gt;90 days"))))</x:f>
      </x:c>
      <x:c r="P218" s="30" t="str"/>
      <x:c r="Q218" s="30" t="str"/>
    </x:row>
    <x:row r="219">
      <x:c r="A219" s="30" t="str">
        <x:v>IAR-214</x:v>
      </x:c>
      <x:c r="B219" s="44"/>
      <x:c r="C219" s="30" t="str"/>
      <x:c r="D219" s="30" t="str"/>
      <x:c r="E219" s="30" t="str"/>
      <x:c r="F219" s="30"/>
      <x:c r="G219" s="30" t="str"/>
      <x:c r="H219" s="30"/>
      <x:c r="I219" s="30" t="str"/>
      <x:c r="J219" s="44"/>
      <x:c r="K219" s="30"/>
      <x:c r="L219" s="44"/>
      <x:c r="M219" s="30" t="str">
        <x:f>IF(OR(B219="",K219="No Action"),"",IF(AND(K219="Closed",L219&lt;&gt;""),L219-B219,TODAY()-B219))</x:f>
      </x:c>
      <x:c r="N219" s="30" t="str">
        <x:f>IF(K219="No Action","No Action",IF(K219="Closed","Closed",IF(J219="","",IF(J219&lt;TODAY(),"Overdue",IF(J219-TODAY()&lt;=7,"Due Soon","On Track")))))</x:f>
      </x:c>
      <x:c r="O219" s="30" t="str">
        <x:f>IF(M219="","",IF(M219&lt;=30,"0-30 days",IF(M219&lt;=60,"31-60 days",IF(M219&lt;=90,"61-90 days","&gt;90 days"))))</x:f>
      </x:c>
      <x:c r="P219" s="30" t="str"/>
      <x:c r="Q219" s="30" t="str"/>
    </x:row>
    <x:row r="220">
      <x:c r="A220" s="30" t="str">
        <x:v>IAR-215</x:v>
      </x:c>
      <x:c r="B220" s="44"/>
      <x:c r="C220" s="30" t="str"/>
      <x:c r="D220" s="30" t="str"/>
      <x:c r="E220" s="30" t="str"/>
      <x:c r="F220" s="30"/>
      <x:c r="G220" s="30" t="str"/>
      <x:c r="H220" s="30"/>
      <x:c r="I220" s="30" t="str"/>
      <x:c r="J220" s="44"/>
      <x:c r="K220" s="30"/>
      <x:c r="L220" s="44"/>
      <x:c r="M220" s="30" t="str">
        <x:f>IF(OR(B220="",K220="No Action"),"",IF(AND(K220="Closed",L220&lt;&gt;""),L220-B220,TODAY()-B220))</x:f>
      </x:c>
      <x:c r="N220" s="30" t="str">
        <x:f>IF(K220="No Action","No Action",IF(K220="Closed","Closed",IF(J220="","",IF(J220&lt;TODAY(),"Overdue",IF(J220-TODAY()&lt;=7,"Due Soon","On Track")))))</x:f>
      </x:c>
      <x:c r="O220" s="30" t="str">
        <x:f>IF(M220="","",IF(M220&lt;=30,"0-30 days",IF(M220&lt;=60,"31-60 days",IF(M220&lt;=90,"61-90 days","&gt;90 days"))))</x:f>
      </x:c>
      <x:c r="P220" s="30" t="str"/>
      <x:c r="Q220" s="30" t="str"/>
    </x:row>
    <x:row r="221">
      <x:c r="A221" s="30" t="str">
        <x:v>IAR-216</x:v>
      </x:c>
      <x:c r="B221" s="44"/>
      <x:c r="C221" s="30" t="str"/>
      <x:c r="D221" s="30" t="str"/>
      <x:c r="E221" s="30" t="str"/>
      <x:c r="F221" s="30"/>
      <x:c r="G221" s="30" t="str"/>
      <x:c r="H221" s="30"/>
      <x:c r="I221" s="30" t="str"/>
      <x:c r="J221" s="44"/>
      <x:c r="K221" s="30"/>
      <x:c r="L221" s="44"/>
      <x:c r="M221" s="30" t="str">
        <x:f>IF(OR(B221="",K221="No Action"),"",IF(AND(K221="Closed",L221&lt;&gt;""),L221-B221,TODAY()-B221))</x:f>
      </x:c>
      <x:c r="N221" s="30" t="str">
        <x:f>IF(K221="No Action","No Action",IF(K221="Closed","Closed",IF(J221="","",IF(J221&lt;TODAY(),"Overdue",IF(J221-TODAY()&lt;=7,"Due Soon","On Track")))))</x:f>
      </x:c>
      <x:c r="O221" s="30" t="str">
        <x:f>IF(M221="","",IF(M221&lt;=30,"0-30 days",IF(M221&lt;=60,"31-60 days",IF(M221&lt;=90,"61-90 days","&gt;90 days"))))</x:f>
      </x:c>
      <x:c r="P221" s="30" t="str"/>
      <x:c r="Q221" s="30" t="str"/>
    </x:row>
    <x:row r="222">
      <x:c r="A222" s="30" t="str">
        <x:v>IAR-217</x:v>
      </x:c>
      <x:c r="B222" s="44"/>
      <x:c r="C222" s="30" t="str"/>
      <x:c r="D222" s="30" t="str"/>
      <x:c r="E222" s="30" t="str"/>
      <x:c r="F222" s="30"/>
      <x:c r="G222" s="30" t="str"/>
      <x:c r="H222" s="30"/>
      <x:c r="I222" s="30" t="str"/>
      <x:c r="J222" s="44"/>
      <x:c r="K222" s="30"/>
      <x:c r="L222" s="44"/>
      <x:c r="M222" s="30" t="str">
        <x:f>IF(OR(B222="",K222="No Action"),"",IF(AND(K222="Closed",L222&lt;&gt;""),L222-B222,TODAY()-B222))</x:f>
      </x:c>
      <x:c r="N222" s="30" t="str">
        <x:f>IF(K222="No Action","No Action",IF(K222="Closed","Closed",IF(J222="","",IF(J222&lt;TODAY(),"Overdue",IF(J222-TODAY()&lt;=7,"Due Soon","On Track")))))</x:f>
      </x:c>
      <x:c r="O222" s="30" t="str">
        <x:f>IF(M222="","",IF(M222&lt;=30,"0-30 days",IF(M222&lt;=60,"31-60 days",IF(M222&lt;=90,"61-90 days","&gt;90 days"))))</x:f>
      </x:c>
      <x:c r="P222" s="30" t="str"/>
      <x:c r="Q222" s="30" t="str"/>
    </x:row>
    <x:row r="223">
      <x:c r="A223" s="30" t="str">
        <x:v>IAR-218</x:v>
      </x:c>
      <x:c r="B223" s="44"/>
      <x:c r="C223" s="30" t="str"/>
      <x:c r="D223" s="30" t="str"/>
      <x:c r="E223" s="30" t="str"/>
      <x:c r="F223" s="30"/>
      <x:c r="G223" s="30" t="str"/>
      <x:c r="H223" s="30"/>
      <x:c r="I223" s="30" t="str"/>
      <x:c r="J223" s="44"/>
      <x:c r="K223" s="30"/>
      <x:c r="L223" s="44"/>
      <x:c r="M223" s="30" t="str">
        <x:f>IF(OR(B223="",K223="No Action"),"",IF(AND(K223="Closed",L223&lt;&gt;""),L223-B223,TODAY()-B223))</x:f>
      </x:c>
      <x:c r="N223" s="30" t="str">
        <x:f>IF(K223="No Action","No Action",IF(K223="Closed","Closed",IF(J223="","",IF(J223&lt;TODAY(),"Overdue",IF(J223-TODAY()&lt;=7,"Due Soon","On Track")))))</x:f>
      </x:c>
      <x:c r="O223" s="30" t="str">
        <x:f>IF(M223="","",IF(M223&lt;=30,"0-30 days",IF(M223&lt;=60,"31-60 days",IF(M223&lt;=90,"61-90 days","&gt;90 days"))))</x:f>
      </x:c>
      <x:c r="P223" s="30" t="str"/>
      <x:c r="Q223" s="30" t="str"/>
    </x:row>
    <x:row r="224">
      <x:c r="A224" s="30" t="str">
        <x:v>IAR-219</x:v>
      </x:c>
      <x:c r="B224" s="44"/>
      <x:c r="C224" s="30" t="str"/>
      <x:c r="D224" s="30" t="str"/>
      <x:c r="E224" s="30" t="str"/>
      <x:c r="F224" s="30"/>
      <x:c r="G224" s="30" t="str"/>
      <x:c r="H224" s="30"/>
      <x:c r="I224" s="30" t="str"/>
      <x:c r="J224" s="44"/>
      <x:c r="K224" s="30"/>
      <x:c r="L224" s="44"/>
      <x:c r="M224" s="30" t="str">
        <x:f>IF(OR(B224="",K224="No Action"),"",IF(AND(K224="Closed",L224&lt;&gt;""),L224-B224,TODAY()-B224))</x:f>
      </x:c>
      <x:c r="N224" s="30" t="str">
        <x:f>IF(K224="No Action","No Action",IF(K224="Closed","Closed",IF(J224="","",IF(J224&lt;TODAY(),"Overdue",IF(J224-TODAY()&lt;=7,"Due Soon","On Track")))))</x:f>
      </x:c>
      <x:c r="O224" s="30" t="str">
        <x:f>IF(M224="","",IF(M224&lt;=30,"0-30 days",IF(M224&lt;=60,"31-60 days",IF(M224&lt;=90,"61-90 days","&gt;90 days"))))</x:f>
      </x:c>
      <x:c r="P224" s="30" t="str"/>
      <x:c r="Q224" s="30" t="str"/>
    </x:row>
    <x:row r="225">
      <x:c r="A225" s="30" t="str">
        <x:v>IAR-220</x:v>
      </x:c>
      <x:c r="B225" s="44"/>
      <x:c r="C225" s="30" t="str"/>
      <x:c r="D225" s="30" t="str"/>
      <x:c r="E225" s="30" t="str"/>
      <x:c r="F225" s="30"/>
      <x:c r="G225" s="30" t="str"/>
      <x:c r="H225" s="30"/>
      <x:c r="I225" s="30" t="str"/>
      <x:c r="J225" s="44"/>
      <x:c r="K225" s="30"/>
      <x:c r="L225" s="44"/>
      <x:c r="M225" s="30" t="str">
        <x:f>IF(OR(B225="",K225="No Action"),"",IF(AND(K225="Closed",L225&lt;&gt;""),L225-B225,TODAY()-B225))</x:f>
      </x:c>
      <x:c r="N225" s="30" t="str">
        <x:f>IF(K225="No Action","No Action",IF(K225="Closed","Closed",IF(J225="","",IF(J225&lt;TODAY(),"Overdue",IF(J225-TODAY()&lt;=7,"Due Soon","On Track")))))</x:f>
      </x:c>
      <x:c r="O225" s="30" t="str">
        <x:f>IF(M225="","",IF(M225&lt;=30,"0-30 days",IF(M225&lt;=60,"31-60 days",IF(M225&lt;=90,"61-90 days","&gt;90 days"))))</x:f>
      </x:c>
      <x:c r="P225" s="30" t="str"/>
      <x:c r="Q225" s="30" t="str"/>
    </x:row>
    <x:row r="226">
      <x:c r="A226" s="30" t="str">
        <x:v>IAR-221</x:v>
      </x:c>
      <x:c r="B226" s="44"/>
      <x:c r="C226" s="30" t="str"/>
      <x:c r="D226" s="30" t="str"/>
      <x:c r="E226" s="30" t="str"/>
      <x:c r="F226" s="30"/>
      <x:c r="G226" s="30" t="str"/>
      <x:c r="H226" s="30"/>
      <x:c r="I226" s="30" t="str"/>
      <x:c r="J226" s="44"/>
      <x:c r="K226" s="30"/>
      <x:c r="L226" s="44"/>
      <x:c r="M226" s="30" t="str">
        <x:f>IF(OR(B226="",K226="No Action"),"",IF(AND(K226="Closed",L226&lt;&gt;""),L226-B226,TODAY()-B226))</x:f>
      </x:c>
      <x:c r="N226" s="30" t="str">
        <x:f>IF(K226="No Action","No Action",IF(K226="Closed","Closed",IF(J226="","",IF(J226&lt;TODAY(),"Overdue",IF(J226-TODAY()&lt;=7,"Due Soon","On Track")))))</x:f>
      </x:c>
      <x:c r="O226" s="30" t="str">
        <x:f>IF(M226="","",IF(M226&lt;=30,"0-30 days",IF(M226&lt;=60,"31-60 days",IF(M226&lt;=90,"61-90 days","&gt;90 days"))))</x:f>
      </x:c>
      <x:c r="P226" s="30" t="str"/>
      <x:c r="Q226" s="30" t="str"/>
    </x:row>
    <x:row r="227">
      <x:c r="A227" s="30" t="str">
        <x:v>IAR-222</x:v>
      </x:c>
      <x:c r="B227" s="44"/>
      <x:c r="C227" s="30" t="str"/>
      <x:c r="D227" s="30" t="str"/>
      <x:c r="E227" s="30" t="str"/>
      <x:c r="F227" s="30"/>
      <x:c r="G227" s="30" t="str"/>
      <x:c r="H227" s="30"/>
      <x:c r="I227" s="30" t="str"/>
      <x:c r="J227" s="44"/>
      <x:c r="K227" s="30"/>
      <x:c r="L227" s="44"/>
      <x:c r="M227" s="30" t="str">
        <x:f>IF(OR(B227="",K227="No Action"),"",IF(AND(K227="Closed",L227&lt;&gt;""),L227-B227,TODAY()-B227))</x:f>
      </x:c>
      <x:c r="N227" s="30" t="str">
        <x:f>IF(K227="No Action","No Action",IF(K227="Closed","Closed",IF(J227="","",IF(J227&lt;TODAY(),"Overdue",IF(J227-TODAY()&lt;=7,"Due Soon","On Track")))))</x:f>
      </x:c>
      <x:c r="O227" s="30" t="str">
        <x:f>IF(M227="","",IF(M227&lt;=30,"0-30 days",IF(M227&lt;=60,"31-60 days",IF(M227&lt;=90,"61-90 days","&gt;90 days"))))</x:f>
      </x:c>
      <x:c r="P227" s="30" t="str"/>
      <x:c r="Q227" s="30" t="str"/>
    </x:row>
    <x:row r="228">
      <x:c r="A228" s="30" t="str">
        <x:v>IAR-223</x:v>
      </x:c>
      <x:c r="B228" s="44"/>
      <x:c r="C228" s="30" t="str"/>
      <x:c r="D228" s="30" t="str"/>
      <x:c r="E228" s="30" t="str"/>
      <x:c r="F228" s="30"/>
      <x:c r="G228" s="30" t="str"/>
      <x:c r="H228" s="30"/>
      <x:c r="I228" s="30" t="str"/>
      <x:c r="J228" s="44"/>
      <x:c r="K228" s="30"/>
      <x:c r="L228" s="44"/>
      <x:c r="M228" s="30" t="str">
        <x:f>IF(OR(B228="",K228="No Action"),"",IF(AND(K228="Closed",L228&lt;&gt;""),L228-B228,TODAY()-B228))</x:f>
      </x:c>
      <x:c r="N228" s="30" t="str">
        <x:f>IF(K228="No Action","No Action",IF(K228="Closed","Closed",IF(J228="","",IF(J228&lt;TODAY(),"Overdue",IF(J228-TODAY()&lt;=7,"Due Soon","On Track")))))</x:f>
      </x:c>
      <x:c r="O228" s="30" t="str">
        <x:f>IF(M228="","",IF(M228&lt;=30,"0-30 days",IF(M228&lt;=60,"31-60 days",IF(M228&lt;=90,"61-90 days","&gt;90 days"))))</x:f>
      </x:c>
      <x:c r="P228" s="30" t="str"/>
      <x:c r="Q228" s="30" t="str"/>
    </x:row>
    <x:row r="229">
      <x:c r="A229" s="30" t="str">
        <x:v>IAR-224</x:v>
      </x:c>
      <x:c r="B229" s="44"/>
      <x:c r="C229" s="30" t="str"/>
      <x:c r="D229" s="30" t="str"/>
      <x:c r="E229" s="30" t="str"/>
      <x:c r="F229" s="30"/>
      <x:c r="G229" s="30" t="str"/>
      <x:c r="H229" s="30"/>
      <x:c r="I229" s="30" t="str"/>
      <x:c r="J229" s="44"/>
      <x:c r="K229" s="30"/>
      <x:c r="L229" s="44"/>
      <x:c r="M229" s="30" t="str">
        <x:f>IF(OR(B229="",K229="No Action"),"",IF(AND(K229="Closed",L229&lt;&gt;""),L229-B229,TODAY()-B229))</x:f>
      </x:c>
      <x:c r="N229" s="30" t="str">
        <x:f>IF(K229="No Action","No Action",IF(K229="Closed","Closed",IF(J229="","",IF(J229&lt;TODAY(),"Overdue",IF(J229-TODAY()&lt;=7,"Due Soon","On Track")))))</x:f>
      </x:c>
      <x:c r="O229" s="30" t="str">
        <x:f>IF(M229="","",IF(M229&lt;=30,"0-30 days",IF(M229&lt;=60,"31-60 days",IF(M229&lt;=90,"61-90 days","&gt;90 days"))))</x:f>
      </x:c>
      <x:c r="P229" s="30" t="str"/>
      <x:c r="Q229" s="30" t="str"/>
    </x:row>
    <x:row r="230">
      <x:c r="A230" s="30" t="str">
        <x:v>IAR-225</x:v>
      </x:c>
      <x:c r="B230" s="44"/>
      <x:c r="C230" s="30" t="str"/>
      <x:c r="D230" s="30" t="str"/>
      <x:c r="E230" s="30" t="str"/>
      <x:c r="F230" s="30"/>
      <x:c r="G230" s="30" t="str"/>
      <x:c r="H230" s="30"/>
      <x:c r="I230" s="30" t="str"/>
      <x:c r="J230" s="44"/>
      <x:c r="K230" s="30"/>
      <x:c r="L230" s="44"/>
      <x:c r="M230" s="30" t="str">
        <x:f>IF(OR(B230="",K230="No Action"),"",IF(AND(K230="Closed",L230&lt;&gt;""),L230-B230,TODAY()-B230))</x:f>
      </x:c>
      <x:c r="N230" s="30" t="str">
        <x:f>IF(K230="No Action","No Action",IF(K230="Closed","Closed",IF(J230="","",IF(J230&lt;TODAY(),"Overdue",IF(J230-TODAY()&lt;=7,"Due Soon","On Track")))))</x:f>
      </x:c>
      <x:c r="O230" s="30" t="str">
        <x:f>IF(M230="","",IF(M230&lt;=30,"0-30 days",IF(M230&lt;=60,"31-60 days",IF(M230&lt;=90,"61-90 days","&gt;90 days"))))</x:f>
      </x:c>
      <x:c r="P230" s="30" t="str"/>
      <x:c r="Q230" s="30" t="str"/>
    </x:row>
    <x:row r="231">
      <x:c r="A231" s="30" t="str">
        <x:v>IAR-226</x:v>
      </x:c>
      <x:c r="B231" s="44"/>
      <x:c r="C231" s="30" t="str"/>
      <x:c r="D231" s="30" t="str"/>
      <x:c r="E231" s="30" t="str"/>
      <x:c r="F231" s="30"/>
      <x:c r="G231" s="30" t="str"/>
      <x:c r="H231" s="30"/>
      <x:c r="I231" s="30" t="str"/>
      <x:c r="J231" s="44"/>
      <x:c r="K231" s="30"/>
      <x:c r="L231" s="44"/>
      <x:c r="M231" s="30" t="str">
        <x:f>IF(OR(B231="",K231="No Action"),"",IF(AND(K231="Closed",L231&lt;&gt;""),L231-B231,TODAY()-B231))</x:f>
      </x:c>
      <x:c r="N231" s="30" t="str">
        <x:f>IF(K231="No Action","No Action",IF(K231="Closed","Closed",IF(J231="","",IF(J231&lt;TODAY(),"Overdue",IF(J231-TODAY()&lt;=7,"Due Soon","On Track")))))</x:f>
      </x:c>
      <x:c r="O231" s="30" t="str">
        <x:f>IF(M231="","",IF(M231&lt;=30,"0-30 days",IF(M231&lt;=60,"31-60 days",IF(M231&lt;=90,"61-90 days","&gt;90 days"))))</x:f>
      </x:c>
      <x:c r="P231" s="30" t="str"/>
      <x:c r="Q231" s="30" t="str"/>
    </x:row>
    <x:row r="232">
      <x:c r="A232" s="30" t="str">
        <x:v>IAR-227</x:v>
      </x:c>
      <x:c r="B232" s="44"/>
      <x:c r="C232" s="30" t="str"/>
      <x:c r="D232" s="30" t="str"/>
      <x:c r="E232" s="30" t="str"/>
      <x:c r="F232" s="30"/>
      <x:c r="G232" s="30" t="str"/>
      <x:c r="H232" s="30"/>
      <x:c r="I232" s="30" t="str"/>
      <x:c r="J232" s="44"/>
      <x:c r="K232" s="30"/>
      <x:c r="L232" s="44"/>
      <x:c r="M232" s="30" t="str">
        <x:f>IF(OR(B232="",K232="No Action"),"",IF(AND(K232="Closed",L232&lt;&gt;""),L232-B232,TODAY()-B232))</x:f>
      </x:c>
      <x:c r="N232" s="30" t="str">
        <x:f>IF(K232="No Action","No Action",IF(K232="Closed","Closed",IF(J232="","",IF(J232&lt;TODAY(),"Overdue",IF(J232-TODAY()&lt;=7,"Due Soon","On Track")))))</x:f>
      </x:c>
      <x:c r="O232" s="30" t="str">
        <x:f>IF(M232="","",IF(M232&lt;=30,"0-30 days",IF(M232&lt;=60,"31-60 days",IF(M232&lt;=90,"61-90 days","&gt;90 days"))))</x:f>
      </x:c>
      <x:c r="P232" s="30" t="str"/>
      <x:c r="Q232" s="30" t="str"/>
    </x:row>
    <x:row r="233">
      <x:c r="A233" s="30" t="str">
        <x:v>IAR-228</x:v>
      </x:c>
      <x:c r="B233" s="44"/>
      <x:c r="C233" s="30" t="str"/>
      <x:c r="D233" s="30" t="str"/>
      <x:c r="E233" s="30" t="str"/>
      <x:c r="F233" s="30"/>
      <x:c r="G233" s="30" t="str"/>
      <x:c r="H233" s="30"/>
      <x:c r="I233" s="30" t="str"/>
      <x:c r="J233" s="44"/>
      <x:c r="K233" s="30"/>
      <x:c r="L233" s="44"/>
      <x:c r="M233" s="30" t="str">
        <x:f>IF(OR(B233="",K233="No Action"),"",IF(AND(K233="Closed",L233&lt;&gt;""),L233-B233,TODAY()-B233))</x:f>
      </x:c>
      <x:c r="N233" s="30" t="str">
        <x:f>IF(K233="No Action","No Action",IF(K233="Closed","Closed",IF(J233="","",IF(J233&lt;TODAY(),"Overdue",IF(J233-TODAY()&lt;=7,"Due Soon","On Track")))))</x:f>
      </x:c>
      <x:c r="O233" s="30" t="str">
        <x:f>IF(M233="","",IF(M233&lt;=30,"0-30 days",IF(M233&lt;=60,"31-60 days",IF(M233&lt;=90,"61-90 days","&gt;90 days"))))</x:f>
      </x:c>
      <x:c r="P233" s="30" t="str"/>
      <x:c r="Q233" s="30" t="str"/>
    </x:row>
    <x:row r="234">
      <x:c r="A234" s="30" t="str">
        <x:v>IAR-229</x:v>
      </x:c>
      <x:c r="B234" s="44"/>
      <x:c r="C234" s="30" t="str"/>
      <x:c r="D234" s="30" t="str"/>
      <x:c r="E234" s="30" t="str"/>
      <x:c r="F234" s="30"/>
      <x:c r="G234" s="30" t="str"/>
      <x:c r="H234" s="30"/>
      <x:c r="I234" s="30" t="str"/>
      <x:c r="J234" s="44"/>
      <x:c r="K234" s="30"/>
      <x:c r="L234" s="44"/>
      <x:c r="M234" s="30" t="str">
        <x:f>IF(OR(B234="",K234="No Action"),"",IF(AND(K234="Closed",L234&lt;&gt;""),L234-B234,TODAY()-B234))</x:f>
      </x:c>
      <x:c r="N234" s="30" t="str">
        <x:f>IF(K234="No Action","No Action",IF(K234="Closed","Closed",IF(J234="","",IF(J234&lt;TODAY(),"Overdue",IF(J234-TODAY()&lt;=7,"Due Soon","On Track")))))</x:f>
      </x:c>
      <x:c r="O234" s="30" t="str">
        <x:f>IF(M234="","",IF(M234&lt;=30,"0-30 days",IF(M234&lt;=60,"31-60 days",IF(M234&lt;=90,"61-90 days","&gt;90 days"))))</x:f>
      </x:c>
      <x:c r="P234" s="30" t="str"/>
      <x:c r="Q234" s="30" t="str"/>
    </x:row>
    <x:row r="235">
      <x:c r="A235" s="30" t="str">
        <x:v>IAR-230</x:v>
      </x:c>
      <x:c r="B235" s="44"/>
      <x:c r="C235" s="30" t="str"/>
      <x:c r="D235" s="30" t="str"/>
      <x:c r="E235" s="30" t="str"/>
      <x:c r="F235" s="30"/>
      <x:c r="G235" s="30" t="str"/>
      <x:c r="H235" s="30"/>
      <x:c r="I235" s="30" t="str"/>
      <x:c r="J235" s="44"/>
      <x:c r="K235" s="30"/>
      <x:c r="L235" s="44"/>
      <x:c r="M235" s="30" t="str">
        <x:f>IF(OR(B235="",K235="No Action"),"",IF(AND(K235="Closed",L235&lt;&gt;""),L235-B235,TODAY()-B235))</x:f>
      </x:c>
      <x:c r="N235" s="30" t="str">
        <x:f>IF(K235="No Action","No Action",IF(K235="Closed","Closed",IF(J235="","",IF(J235&lt;TODAY(),"Overdue",IF(J235-TODAY()&lt;=7,"Due Soon","On Track")))))</x:f>
      </x:c>
      <x:c r="O235" s="30" t="str">
        <x:f>IF(M235="","",IF(M235&lt;=30,"0-30 days",IF(M235&lt;=60,"31-60 days",IF(M235&lt;=90,"61-90 days","&gt;90 days"))))</x:f>
      </x:c>
      <x:c r="P235" s="30" t="str"/>
      <x:c r="Q235" s="30" t="str"/>
    </x:row>
    <x:row r="236">
      <x:c r="A236" s="30" t="str">
        <x:v>IAR-231</x:v>
      </x:c>
      <x:c r="B236" s="44"/>
      <x:c r="C236" s="30" t="str"/>
      <x:c r="D236" s="30" t="str"/>
      <x:c r="E236" s="30" t="str"/>
      <x:c r="F236" s="30"/>
      <x:c r="G236" s="30" t="str"/>
      <x:c r="H236" s="30"/>
      <x:c r="I236" s="30" t="str"/>
      <x:c r="J236" s="44"/>
      <x:c r="K236" s="30"/>
      <x:c r="L236" s="44"/>
      <x:c r="M236" s="30" t="str">
        <x:f>IF(OR(B236="",K236="No Action"),"",IF(AND(K236="Closed",L236&lt;&gt;""),L236-B236,TODAY()-B236))</x:f>
      </x:c>
      <x:c r="N236" s="30" t="str">
        <x:f>IF(K236="No Action","No Action",IF(K236="Closed","Closed",IF(J236="","",IF(J236&lt;TODAY(),"Overdue",IF(J236-TODAY()&lt;=7,"Due Soon","On Track")))))</x:f>
      </x:c>
      <x:c r="O236" s="30" t="str">
        <x:f>IF(M236="","",IF(M236&lt;=30,"0-30 days",IF(M236&lt;=60,"31-60 days",IF(M236&lt;=90,"61-90 days","&gt;90 days"))))</x:f>
      </x:c>
      <x:c r="P236" s="30" t="str"/>
      <x:c r="Q236" s="30" t="str"/>
    </x:row>
    <x:row r="237">
      <x:c r="A237" s="30" t="str">
        <x:v>IAR-232</x:v>
      </x:c>
      <x:c r="B237" s="44"/>
      <x:c r="C237" s="30" t="str"/>
      <x:c r="D237" s="30" t="str"/>
      <x:c r="E237" s="30" t="str"/>
      <x:c r="F237" s="30"/>
      <x:c r="G237" s="30" t="str"/>
      <x:c r="H237" s="30"/>
      <x:c r="I237" s="30" t="str"/>
      <x:c r="J237" s="44"/>
      <x:c r="K237" s="30"/>
      <x:c r="L237" s="44"/>
      <x:c r="M237" s="30" t="str">
        <x:f>IF(OR(B237="",K237="No Action"),"",IF(AND(K237="Closed",L237&lt;&gt;""),L237-B237,TODAY()-B237))</x:f>
      </x:c>
      <x:c r="N237" s="30" t="str">
        <x:f>IF(K237="No Action","No Action",IF(K237="Closed","Closed",IF(J237="","",IF(J237&lt;TODAY(),"Overdue",IF(J237-TODAY()&lt;=7,"Due Soon","On Track")))))</x:f>
      </x:c>
      <x:c r="O237" s="30" t="str">
        <x:f>IF(M237="","",IF(M237&lt;=30,"0-30 days",IF(M237&lt;=60,"31-60 days",IF(M237&lt;=90,"61-90 days","&gt;90 days"))))</x:f>
      </x:c>
      <x:c r="P237" s="30" t="str"/>
      <x:c r="Q237" s="30" t="str"/>
    </x:row>
    <x:row r="238">
      <x:c r="A238" s="30" t="str">
        <x:v>IAR-233</x:v>
      </x:c>
      <x:c r="B238" s="44"/>
      <x:c r="C238" s="30" t="str"/>
      <x:c r="D238" s="30" t="str"/>
      <x:c r="E238" s="30" t="str"/>
      <x:c r="F238" s="30"/>
      <x:c r="G238" s="30" t="str"/>
      <x:c r="H238" s="30"/>
      <x:c r="I238" s="30" t="str"/>
      <x:c r="J238" s="44"/>
      <x:c r="K238" s="30"/>
      <x:c r="L238" s="44"/>
      <x:c r="M238" s="30" t="str">
        <x:f>IF(OR(B238="",K238="No Action"),"",IF(AND(K238="Closed",L238&lt;&gt;""),L238-B238,TODAY()-B238))</x:f>
      </x:c>
      <x:c r="N238" s="30" t="str">
        <x:f>IF(K238="No Action","No Action",IF(K238="Closed","Closed",IF(J238="","",IF(J238&lt;TODAY(),"Overdue",IF(J238-TODAY()&lt;=7,"Due Soon","On Track")))))</x:f>
      </x:c>
      <x:c r="O238" s="30" t="str">
        <x:f>IF(M238="","",IF(M238&lt;=30,"0-30 days",IF(M238&lt;=60,"31-60 days",IF(M238&lt;=90,"61-90 days","&gt;90 days"))))</x:f>
      </x:c>
      <x:c r="P238" s="30" t="str"/>
      <x:c r="Q238" s="30" t="str"/>
    </x:row>
    <x:row r="239">
      <x:c r="A239" s="30" t="str">
        <x:v>IAR-234</x:v>
      </x:c>
      <x:c r="B239" s="44"/>
      <x:c r="C239" s="30" t="str"/>
      <x:c r="D239" s="30" t="str"/>
      <x:c r="E239" s="30" t="str"/>
      <x:c r="F239" s="30"/>
      <x:c r="G239" s="30" t="str"/>
      <x:c r="H239" s="30"/>
      <x:c r="I239" s="30" t="str"/>
      <x:c r="J239" s="44"/>
      <x:c r="K239" s="30"/>
      <x:c r="L239" s="44"/>
      <x:c r="M239" s="30" t="str">
        <x:f>IF(OR(B239="",K239="No Action"),"",IF(AND(K239="Closed",L239&lt;&gt;""),L239-B239,TODAY()-B239))</x:f>
      </x:c>
      <x:c r="N239" s="30" t="str">
        <x:f>IF(K239="No Action","No Action",IF(K239="Closed","Closed",IF(J239="","",IF(J239&lt;TODAY(),"Overdue",IF(J239-TODAY()&lt;=7,"Due Soon","On Track")))))</x:f>
      </x:c>
      <x:c r="O239" s="30" t="str">
        <x:f>IF(M239="","",IF(M239&lt;=30,"0-30 days",IF(M239&lt;=60,"31-60 days",IF(M239&lt;=90,"61-90 days","&gt;90 days"))))</x:f>
      </x:c>
      <x:c r="P239" s="30" t="str"/>
      <x:c r="Q239" s="30" t="str"/>
    </x:row>
    <x:row r="240">
      <x:c r="A240" s="30" t="str">
        <x:v>IAR-235</x:v>
      </x:c>
      <x:c r="B240" s="44"/>
      <x:c r="C240" s="30" t="str"/>
      <x:c r="D240" s="30" t="str"/>
      <x:c r="E240" s="30" t="str"/>
      <x:c r="F240" s="30"/>
      <x:c r="G240" s="30" t="str"/>
      <x:c r="H240" s="30"/>
      <x:c r="I240" s="30" t="str"/>
      <x:c r="J240" s="44"/>
      <x:c r="K240" s="30"/>
      <x:c r="L240" s="44"/>
      <x:c r="M240" s="30" t="str">
        <x:f>IF(OR(B240="",K240="No Action"),"",IF(AND(K240="Closed",L240&lt;&gt;""),L240-B240,TODAY()-B240))</x:f>
      </x:c>
      <x:c r="N240" s="30" t="str">
        <x:f>IF(K240="No Action","No Action",IF(K240="Closed","Closed",IF(J240="","",IF(J240&lt;TODAY(),"Overdue",IF(J240-TODAY()&lt;=7,"Due Soon","On Track")))))</x:f>
      </x:c>
      <x:c r="O240" s="30" t="str">
        <x:f>IF(M240="","",IF(M240&lt;=30,"0-30 days",IF(M240&lt;=60,"31-60 days",IF(M240&lt;=90,"61-90 days","&gt;90 days"))))</x:f>
      </x:c>
      <x:c r="P240" s="30" t="str"/>
      <x:c r="Q240" s="30" t="str"/>
    </x:row>
    <x:row r="241">
      <x:c r="A241" s="30" t="str">
        <x:v>IAR-236</x:v>
      </x:c>
      <x:c r="B241" s="44"/>
      <x:c r="C241" s="30" t="str"/>
      <x:c r="D241" s="30" t="str"/>
      <x:c r="E241" s="30" t="str"/>
      <x:c r="F241" s="30"/>
      <x:c r="G241" s="30" t="str"/>
      <x:c r="H241" s="30"/>
      <x:c r="I241" s="30" t="str"/>
      <x:c r="J241" s="44"/>
      <x:c r="K241" s="30"/>
      <x:c r="L241" s="44"/>
      <x:c r="M241" s="30" t="str">
        <x:f>IF(OR(B241="",K241="No Action"),"",IF(AND(K241="Closed",L241&lt;&gt;""),L241-B241,TODAY()-B241))</x:f>
      </x:c>
      <x:c r="N241" s="30" t="str">
        <x:f>IF(K241="No Action","No Action",IF(K241="Closed","Closed",IF(J241="","",IF(J241&lt;TODAY(),"Overdue",IF(J241-TODAY()&lt;=7,"Due Soon","On Track")))))</x:f>
      </x:c>
      <x:c r="O241" s="30" t="str">
        <x:f>IF(M241="","",IF(M241&lt;=30,"0-30 days",IF(M241&lt;=60,"31-60 days",IF(M241&lt;=90,"61-90 days","&gt;90 days"))))</x:f>
      </x:c>
      <x:c r="P241" s="30" t="str"/>
      <x:c r="Q241" s="30" t="str"/>
    </x:row>
    <x:row r="242">
      <x:c r="A242" s="30" t="str">
        <x:v>IAR-237</x:v>
      </x:c>
      <x:c r="B242" s="44"/>
      <x:c r="C242" s="30" t="str"/>
      <x:c r="D242" s="30" t="str"/>
      <x:c r="E242" s="30" t="str"/>
      <x:c r="F242" s="30"/>
      <x:c r="G242" s="30" t="str"/>
      <x:c r="H242" s="30"/>
      <x:c r="I242" s="30" t="str"/>
      <x:c r="J242" s="44"/>
      <x:c r="K242" s="30"/>
      <x:c r="L242" s="44"/>
      <x:c r="M242" s="30" t="str">
        <x:f>IF(OR(B242="",K242="No Action"),"",IF(AND(K242="Closed",L242&lt;&gt;""),L242-B242,TODAY()-B242))</x:f>
      </x:c>
      <x:c r="N242" s="30" t="str">
        <x:f>IF(K242="No Action","No Action",IF(K242="Closed","Closed",IF(J242="","",IF(J242&lt;TODAY(),"Overdue",IF(J242-TODAY()&lt;=7,"Due Soon","On Track")))))</x:f>
      </x:c>
      <x:c r="O242" s="30" t="str">
        <x:f>IF(M242="","",IF(M242&lt;=30,"0-30 days",IF(M242&lt;=60,"31-60 days",IF(M242&lt;=90,"61-90 days","&gt;90 days"))))</x:f>
      </x:c>
      <x:c r="P242" s="30" t="str"/>
      <x:c r="Q242" s="30" t="str"/>
    </x:row>
    <x:row r="243">
      <x:c r="A243" s="30" t="str">
        <x:v>IAR-238</x:v>
      </x:c>
      <x:c r="B243" s="44"/>
      <x:c r="C243" s="30" t="str"/>
      <x:c r="D243" s="30" t="str"/>
      <x:c r="E243" s="30" t="str"/>
      <x:c r="F243" s="30"/>
      <x:c r="G243" s="30" t="str"/>
      <x:c r="H243" s="30"/>
      <x:c r="I243" s="30" t="str"/>
      <x:c r="J243" s="44"/>
      <x:c r="K243" s="30"/>
      <x:c r="L243" s="44"/>
      <x:c r="M243" s="30" t="str">
        <x:f>IF(OR(B243="",K243="No Action"),"",IF(AND(K243="Closed",L243&lt;&gt;""),L243-B243,TODAY()-B243))</x:f>
      </x:c>
      <x:c r="N243" s="30" t="str">
        <x:f>IF(K243="No Action","No Action",IF(K243="Closed","Closed",IF(J243="","",IF(J243&lt;TODAY(),"Overdue",IF(J243-TODAY()&lt;=7,"Due Soon","On Track")))))</x:f>
      </x:c>
      <x:c r="O243" s="30" t="str">
        <x:f>IF(M243="","",IF(M243&lt;=30,"0-30 days",IF(M243&lt;=60,"31-60 days",IF(M243&lt;=90,"61-90 days","&gt;90 days"))))</x:f>
      </x:c>
      <x:c r="P243" s="30" t="str"/>
      <x:c r="Q243" s="30" t="str"/>
    </x:row>
    <x:row r="244">
      <x:c r="A244" s="30" t="str">
        <x:v>IAR-239</x:v>
      </x:c>
      <x:c r="B244" s="44"/>
      <x:c r="C244" s="30" t="str"/>
      <x:c r="D244" s="30" t="str"/>
      <x:c r="E244" s="30" t="str"/>
      <x:c r="F244" s="30"/>
      <x:c r="G244" s="30" t="str"/>
      <x:c r="H244" s="30"/>
      <x:c r="I244" s="30" t="str"/>
      <x:c r="J244" s="44"/>
      <x:c r="K244" s="30"/>
      <x:c r="L244" s="44"/>
      <x:c r="M244" s="30" t="str">
        <x:f>IF(OR(B244="",K244="No Action"),"",IF(AND(K244="Closed",L244&lt;&gt;""),L244-B244,TODAY()-B244))</x:f>
      </x:c>
      <x:c r="N244" s="30" t="str">
        <x:f>IF(K244="No Action","No Action",IF(K244="Closed","Closed",IF(J244="","",IF(J244&lt;TODAY(),"Overdue",IF(J244-TODAY()&lt;=7,"Due Soon","On Track")))))</x:f>
      </x:c>
      <x:c r="O244" s="30" t="str">
        <x:f>IF(M244="","",IF(M244&lt;=30,"0-30 days",IF(M244&lt;=60,"31-60 days",IF(M244&lt;=90,"61-90 days","&gt;90 days"))))</x:f>
      </x:c>
      <x:c r="P244" s="30" t="str"/>
      <x:c r="Q244" s="30" t="str"/>
    </x:row>
    <x:row r="245">
      <x:c r="A245" s="30" t="str">
        <x:v>IAR-240</x:v>
      </x:c>
      <x:c r="B245" s="44"/>
      <x:c r="C245" s="30" t="str"/>
      <x:c r="D245" s="30" t="str"/>
      <x:c r="E245" s="30" t="str"/>
      <x:c r="F245" s="30"/>
      <x:c r="G245" s="30" t="str"/>
      <x:c r="H245" s="30"/>
      <x:c r="I245" s="30" t="str"/>
      <x:c r="J245" s="44"/>
      <x:c r="K245" s="30"/>
      <x:c r="L245" s="44"/>
      <x:c r="M245" s="30" t="str">
        <x:f>IF(OR(B245="",K245="No Action"),"",IF(AND(K245="Closed",L245&lt;&gt;""),L245-B245,TODAY()-B245))</x:f>
      </x:c>
      <x:c r="N245" s="30" t="str">
        <x:f>IF(K245="No Action","No Action",IF(K245="Closed","Closed",IF(J245="","",IF(J245&lt;TODAY(),"Overdue",IF(J245-TODAY()&lt;=7,"Due Soon","On Track")))))</x:f>
      </x:c>
      <x:c r="O245" s="30" t="str">
        <x:f>IF(M245="","",IF(M245&lt;=30,"0-30 days",IF(M245&lt;=60,"31-60 days",IF(M245&lt;=90,"61-90 days","&gt;90 days"))))</x:f>
      </x:c>
      <x:c r="P245" s="30" t="str"/>
      <x:c r="Q245" s="30" t="str"/>
    </x:row>
    <x:row r="246">
      <x:c r="A246" s="30" t="str">
        <x:v>IAR-241</x:v>
      </x:c>
      <x:c r="B246" s="44"/>
      <x:c r="C246" s="30" t="str"/>
      <x:c r="D246" s="30" t="str"/>
      <x:c r="E246" s="30" t="str"/>
      <x:c r="F246" s="30"/>
      <x:c r="G246" s="30" t="str"/>
      <x:c r="H246" s="30"/>
      <x:c r="I246" s="30" t="str"/>
      <x:c r="J246" s="44"/>
      <x:c r="K246" s="30"/>
      <x:c r="L246" s="44"/>
      <x:c r="M246" s="30" t="str">
        <x:f>IF(OR(B246="",K246="No Action"),"",IF(AND(K246="Closed",L246&lt;&gt;""),L246-B246,TODAY()-B246))</x:f>
      </x:c>
      <x:c r="N246" s="30" t="str">
        <x:f>IF(K246="No Action","No Action",IF(K246="Closed","Closed",IF(J246="","",IF(J246&lt;TODAY(),"Overdue",IF(J246-TODAY()&lt;=7,"Due Soon","On Track")))))</x:f>
      </x:c>
      <x:c r="O246" s="30" t="str">
        <x:f>IF(M246="","",IF(M246&lt;=30,"0-30 days",IF(M246&lt;=60,"31-60 days",IF(M246&lt;=90,"61-90 days","&gt;90 days"))))</x:f>
      </x:c>
      <x:c r="P246" s="30" t="str"/>
      <x:c r="Q246" s="30" t="str"/>
    </x:row>
    <x:row r="247">
      <x:c r="A247" s="30" t="str">
        <x:v>IAR-242</x:v>
      </x:c>
      <x:c r="B247" s="44"/>
      <x:c r="C247" s="30" t="str"/>
      <x:c r="D247" s="30" t="str"/>
      <x:c r="E247" s="30" t="str"/>
      <x:c r="F247" s="30"/>
      <x:c r="G247" s="30" t="str"/>
      <x:c r="H247" s="30"/>
      <x:c r="I247" s="30" t="str"/>
      <x:c r="J247" s="44"/>
      <x:c r="K247" s="30"/>
      <x:c r="L247" s="44"/>
      <x:c r="M247" s="30" t="str">
        <x:f>IF(OR(B247="",K247="No Action"),"",IF(AND(K247="Closed",L247&lt;&gt;""),L247-B247,TODAY()-B247))</x:f>
      </x:c>
      <x:c r="N247" s="30" t="str">
        <x:f>IF(K247="No Action","No Action",IF(K247="Closed","Closed",IF(J247="","",IF(J247&lt;TODAY(),"Overdue",IF(J247-TODAY()&lt;=7,"Due Soon","On Track")))))</x:f>
      </x:c>
      <x:c r="O247" s="30" t="str">
        <x:f>IF(M247="","",IF(M247&lt;=30,"0-30 days",IF(M247&lt;=60,"31-60 days",IF(M247&lt;=90,"61-90 days","&gt;90 days"))))</x:f>
      </x:c>
      <x:c r="P247" s="30" t="str"/>
      <x:c r="Q247" s="30" t="str"/>
    </x:row>
    <x:row r="248">
      <x:c r="A248" s="30" t="str">
        <x:v>IAR-243</x:v>
      </x:c>
      <x:c r="B248" s="44"/>
      <x:c r="C248" s="30" t="str"/>
      <x:c r="D248" s="30" t="str"/>
      <x:c r="E248" s="30" t="str"/>
      <x:c r="F248" s="30"/>
      <x:c r="G248" s="30" t="str"/>
      <x:c r="H248" s="30"/>
      <x:c r="I248" s="30" t="str"/>
      <x:c r="J248" s="44"/>
      <x:c r="K248" s="30"/>
      <x:c r="L248" s="44"/>
      <x:c r="M248" s="30" t="str">
        <x:f>IF(OR(B248="",K248="No Action"),"",IF(AND(K248="Closed",L248&lt;&gt;""),L248-B248,TODAY()-B248))</x:f>
      </x:c>
      <x:c r="N248" s="30" t="str">
        <x:f>IF(K248="No Action","No Action",IF(K248="Closed","Closed",IF(J248="","",IF(J248&lt;TODAY(),"Overdue",IF(J248-TODAY()&lt;=7,"Due Soon","On Track")))))</x:f>
      </x:c>
      <x:c r="O248" s="30" t="str">
        <x:f>IF(M248="","",IF(M248&lt;=30,"0-30 days",IF(M248&lt;=60,"31-60 days",IF(M248&lt;=90,"61-90 days","&gt;90 days"))))</x:f>
      </x:c>
      <x:c r="P248" s="30" t="str"/>
      <x:c r="Q248" s="30" t="str"/>
    </x:row>
    <x:row r="249">
      <x:c r="A249" s="30" t="str">
        <x:v>IAR-244</x:v>
      </x:c>
      <x:c r="B249" s="44"/>
      <x:c r="C249" s="30" t="str"/>
      <x:c r="D249" s="30" t="str"/>
      <x:c r="E249" s="30" t="str"/>
      <x:c r="F249" s="30"/>
      <x:c r="G249" s="30" t="str"/>
      <x:c r="H249" s="30"/>
      <x:c r="I249" s="30" t="str"/>
      <x:c r="J249" s="44"/>
      <x:c r="K249" s="30"/>
      <x:c r="L249" s="44"/>
      <x:c r="M249" s="30" t="str">
        <x:f>IF(OR(B249="",K249="No Action"),"",IF(AND(K249="Closed",L249&lt;&gt;""),L249-B249,TODAY()-B249))</x:f>
      </x:c>
      <x:c r="N249" s="30" t="str">
        <x:f>IF(K249="No Action","No Action",IF(K249="Closed","Closed",IF(J249="","",IF(J249&lt;TODAY(),"Overdue",IF(J249-TODAY()&lt;=7,"Due Soon","On Track")))))</x:f>
      </x:c>
      <x:c r="O249" s="30" t="str">
        <x:f>IF(M249="","",IF(M249&lt;=30,"0-30 days",IF(M249&lt;=60,"31-60 days",IF(M249&lt;=90,"61-90 days","&gt;90 days"))))</x:f>
      </x:c>
      <x:c r="P249" s="30" t="str"/>
      <x:c r="Q249" s="30" t="str"/>
    </x:row>
    <x:row r="250">
      <x:c r="A250" s="30" t="str">
        <x:v>IAR-245</x:v>
      </x:c>
      <x:c r="B250" s="44"/>
      <x:c r="C250" s="30" t="str"/>
      <x:c r="D250" s="30" t="str"/>
      <x:c r="E250" s="30" t="str"/>
      <x:c r="F250" s="30"/>
      <x:c r="G250" s="30" t="str"/>
      <x:c r="H250" s="30"/>
      <x:c r="I250" s="30" t="str"/>
      <x:c r="J250" s="44"/>
      <x:c r="K250" s="30"/>
      <x:c r="L250" s="44"/>
      <x:c r="M250" s="30" t="str">
        <x:f>IF(OR(B250="",K250="No Action"),"",IF(AND(K250="Closed",L250&lt;&gt;""),L250-B250,TODAY()-B250))</x:f>
      </x:c>
      <x:c r="N250" s="30" t="str">
        <x:f>IF(K250="No Action","No Action",IF(K250="Closed","Closed",IF(J250="","",IF(J250&lt;TODAY(),"Overdue",IF(J250-TODAY()&lt;=7,"Due Soon","On Track")))))</x:f>
      </x:c>
      <x:c r="O250" s="30" t="str">
        <x:f>IF(M250="","",IF(M250&lt;=30,"0-30 days",IF(M250&lt;=60,"31-60 days",IF(M250&lt;=90,"61-90 days","&gt;90 days"))))</x:f>
      </x:c>
      <x:c r="P250" s="30" t="str"/>
      <x:c r="Q250" s="30" t="str"/>
    </x:row>
    <x:row r="251">
      <x:c r="A251" s="30" t="str">
        <x:v>IAR-246</x:v>
      </x:c>
      <x:c r="B251" s="44"/>
      <x:c r="C251" s="30" t="str"/>
      <x:c r="D251" s="30" t="str"/>
      <x:c r="E251" s="30" t="str"/>
      <x:c r="F251" s="30"/>
      <x:c r="G251" s="30" t="str"/>
      <x:c r="H251" s="30"/>
      <x:c r="I251" s="30" t="str"/>
      <x:c r="J251" s="44"/>
      <x:c r="K251" s="30"/>
      <x:c r="L251" s="44"/>
      <x:c r="M251" s="30" t="str">
        <x:f>IF(OR(B251="",K251="No Action"),"",IF(AND(K251="Closed",L251&lt;&gt;""),L251-B251,TODAY()-B251))</x:f>
      </x:c>
      <x:c r="N251" s="30" t="str">
        <x:f>IF(K251="No Action","No Action",IF(K251="Closed","Closed",IF(J251="","",IF(J251&lt;TODAY(),"Overdue",IF(J251-TODAY()&lt;=7,"Due Soon","On Track")))))</x:f>
      </x:c>
      <x:c r="O251" s="30" t="str">
        <x:f>IF(M251="","",IF(M251&lt;=30,"0-30 days",IF(M251&lt;=60,"31-60 days",IF(M251&lt;=90,"61-90 days","&gt;90 days"))))</x:f>
      </x:c>
      <x:c r="P251" s="30" t="str"/>
      <x:c r="Q251" s="30" t="str"/>
    </x:row>
    <x:row r="252">
      <x:c r="A252" s="30" t="str">
        <x:v>IAR-247</x:v>
      </x:c>
      <x:c r="B252" s="44"/>
      <x:c r="C252" s="30" t="str"/>
      <x:c r="D252" s="30" t="str"/>
      <x:c r="E252" s="30" t="str"/>
      <x:c r="F252" s="30"/>
      <x:c r="G252" s="30" t="str"/>
      <x:c r="H252" s="30"/>
      <x:c r="I252" s="30" t="str"/>
      <x:c r="J252" s="44"/>
      <x:c r="K252" s="30"/>
      <x:c r="L252" s="44"/>
      <x:c r="M252" s="30" t="str">
        <x:f>IF(OR(B252="",K252="No Action"),"",IF(AND(K252="Closed",L252&lt;&gt;""),L252-B252,TODAY()-B252))</x:f>
      </x:c>
      <x:c r="N252" s="30" t="str">
        <x:f>IF(K252="No Action","No Action",IF(K252="Closed","Closed",IF(J252="","",IF(J252&lt;TODAY(),"Overdue",IF(J252-TODAY()&lt;=7,"Due Soon","On Track")))))</x:f>
      </x:c>
      <x:c r="O252" s="30" t="str">
        <x:f>IF(M252="","",IF(M252&lt;=30,"0-30 days",IF(M252&lt;=60,"31-60 days",IF(M252&lt;=90,"61-90 days","&gt;90 days"))))</x:f>
      </x:c>
      <x:c r="P252" s="30" t="str"/>
      <x:c r="Q252" s="30" t="str"/>
    </x:row>
    <x:row r="253">
      <x:c r="A253" s="30" t="str">
        <x:v>IAR-248</x:v>
      </x:c>
      <x:c r="B253" s="44"/>
      <x:c r="C253" s="30" t="str"/>
      <x:c r="D253" s="30" t="str"/>
      <x:c r="E253" s="30" t="str"/>
      <x:c r="F253" s="30"/>
      <x:c r="G253" s="30" t="str"/>
      <x:c r="H253" s="30"/>
      <x:c r="I253" s="30" t="str"/>
      <x:c r="J253" s="44"/>
      <x:c r="K253" s="30"/>
      <x:c r="L253" s="44"/>
      <x:c r="M253" s="30" t="str">
        <x:f>IF(OR(B253="",K253="No Action"),"",IF(AND(K253="Closed",L253&lt;&gt;""),L253-B253,TODAY()-B253))</x:f>
      </x:c>
      <x:c r="N253" s="30" t="str">
        <x:f>IF(K253="No Action","No Action",IF(K253="Closed","Closed",IF(J253="","",IF(J253&lt;TODAY(),"Overdue",IF(J253-TODAY()&lt;=7,"Due Soon","On Track")))))</x:f>
      </x:c>
      <x:c r="O253" s="30" t="str">
        <x:f>IF(M253="","",IF(M253&lt;=30,"0-30 days",IF(M253&lt;=60,"31-60 days",IF(M253&lt;=90,"61-90 days","&gt;90 days"))))</x:f>
      </x:c>
      <x:c r="P253" s="30" t="str"/>
      <x:c r="Q253" s="30" t="str"/>
    </x:row>
    <x:row r="254">
      <x:c r="A254" s="30" t="str">
        <x:v>IAR-249</x:v>
      </x:c>
      <x:c r="B254" s="44"/>
      <x:c r="C254" s="30" t="str"/>
      <x:c r="D254" s="30" t="str"/>
      <x:c r="E254" s="30" t="str"/>
      <x:c r="F254" s="30"/>
      <x:c r="G254" s="30" t="str"/>
      <x:c r="H254" s="30"/>
      <x:c r="I254" s="30" t="str"/>
      <x:c r="J254" s="44"/>
      <x:c r="K254" s="30"/>
      <x:c r="L254" s="44"/>
      <x:c r="M254" s="30" t="str">
        <x:f>IF(OR(B254="",K254="No Action"),"",IF(AND(K254="Closed",L254&lt;&gt;""),L254-B254,TODAY()-B254))</x:f>
      </x:c>
      <x:c r="N254" s="30" t="str">
        <x:f>IF(K254="No Action","No Action",IF(K254="Closed","Closed",IF(J254="","",IF(J254&lt;TODAY(),"Overdue",IF(J254-TODAY()&lt;=7,"Due Soon","On Track")))))</x:f>
      </x:c>
      <x:c r="O254" s="30" t="str">
        <x:f>IF(M254="","",IF(M254&lt;=30,"0-30 days",IF(M254&lt;=60,"31-60 days",IF(M254&lt;=90,"61-90 days","&gt;90 days"))))</x:f>
      </x:c>
      <x:c r="P254" s="30" t="str"/>
      <x:c r="Q254" s="30" t="str"/>
    </x:row>
    <x:row r="255">
      <x:c r="A255" s="30" t="str">
        <x:v>IAR-250</x:v>
      </x:c>
      <x:c r="B255" s="44"/>
      <x:c r="C255" s="30" t="str"/>
      <x:c r="D255" s="30" t="str"/>
      <x:c r="E255" s="30" t="str"/>
      <x:c r="F255" s="30"/>
      <x:c r="G255" s="30" t="str"/>
      <x:c r="H255" s="30"/>
      <x:c r="I255" s="30" t="str"/>
      <x:c r="J255" s="44"/>
      <x:c r="K255" s="30"/>
      <x:c r="L255" s="44"/>
      <x:c r="M255" s="30" t="str">
        <x:f>IF(OR(B255="",K255="No Action"),"",IF(AND(K255="Closed",L255&lt;&gt;""),L255-B255,TODAY()-B255))</x:f>
      </x:c>
      <x:c r="N255" s="30" t="str">
        <x:f>IF(K255="No Action","No Action",IF(K255="Closed","Closed",IF(J255="","",IF(J255&lt;TODAY(),"Overdue",IF(J255-TODAY()&lt;=7,"Due Soon","On Track")))))</x:f>
      </x:c>
      <x:c r="O255" s="30" t="str">
        <x:f>IF(M255="","",IF(M255&lt;=30,"0-30 days",IF(M255&lt;=60,"31-60 days",IF(M255&lt;=90,"61-90 days","&gt;90 days"))))</x:f>
      </x:c>
      <x:c r="P255" s="30" t="str"/>
      <x:c r="Q255" s="30" t="str"/>
    </x:row>
  </x:sheetData>
  <x:mergeCells>
    <x:mergeCell ref="A1:H1"/>
    <x:mergeCell ref="A2:H2"/>
    <x:mergeCell ref="A3:H3"/>
  </x:mergeCells>
  <x:conditionalFormatting sqref="F6:F255">
    <x:cfRule type="expression" dxfId="0" priority="1">
      <x:formula>F6="Closed"</x:formula>
    </x:cfRule>
    <x:cfRule type="expression" dxfId="1" priority="2">
      <x:formula>F6="Completed"</x:formula>
    </x:cfRule>
    <x:cfRule type="expression" dxfId="2" priority="3">
      <x:formula>F6="Conforming"</x:formula>
    </x:cfRule>
    <x:cfRule type="expression" dxfId="3" priority="4">
      <x:formula>F6="Accepted"</x:formula>
    </x:cfRule>
    <x:cfRule type="expression" dxfId="4" priority="5">
      <x:formula>F6="On Track"</x:formula>
    </x:cfRule>
    <x:cfRule type="expression" dxfId="5" priority="6">
      <x:formula>F6="In Progress"</x:formula>
    </x:cfRule>
    <x:cfRule type="expression" dxfId="6" priority="7">
      <x:formula>F6="Due Soon"</x:formula>
    </x:cfRule>
    <x:cfRule type="expression" dxfId="7" priority="8">
      <x:formula>F6="OFI"</x:formula>
    </x:cfRule>
    <x:cfRule type="expression" dxfId="8" priority="9">
      <x:formula>F6="Minor NC"</x:formula>
    </x:cfRule>
    <x:cfRule type="expression" dxfId="9" priority="10">
      <x:formula>F6="Major NC"</x:formula>
    </x:cfRule>
    <x:cfRule type="expression" dxfId="10" priority="11">
      <x:formula>F6="Overdue"</x:formula>
    </x:cfRule>
    <x:cfRule type="expression" dxfId="11" priority="12">
      <x:formula>F6="Blocked"</x:formula>
    </x:cfRule>
    <x:cfRule type="expression" dxfId="12" priority="13">
      <x:formula>F6="Not Assessed"</x:formula>
    </x:cfRule>
    <x:cfRule type="expression" dxfId="13" priority="14">
      <x:formula>F6="N/A"</x:formula>
    </x:cfRule>
    <x:cfRule type="expression" dxfId="14" priority="15">
      <x:formula>F6="No Action"</x:formula>
    </x:cfRule>
  </x:conditionalFormatting>
  <x:conditionalFormatting sqref="K6:K255">
    <x:cfRule type="expression" dxfId="15" priority="16">
      <x:formula>K6="Closed"</x:formula>
    </x:cfRule>
    <x:cfRule type="expression" dxfId="16" priority="17">
      <x:formula>K6="Completed"</x:formula>
    </x:cfRule>
    <x:cfRule type="expression" dxfId="17" priority="18">
      <x:formula>K6="Conforming"</x:formula>
    </x:cfRule>
    <x:cfRule type="expression" dxfId="18" priority="19">
      <x:formula>K6="Accepted"</x:formula>
    </x:cfRule>
    <x:cfRule type="expression" dxfId="19" priority="20">
      <x:formula>K6="On Track"</x:formula>
    </x:cfRule>
    <x:cfRule type="expression" dxfId="20" priority="21">
      <x:formula>K6="In Progress"</x:formula>
    </x:cfRule>
    <x:cfRule type="expression" dxfId="21" priority="22">
      <x:formula>K6="Due Soon"</x:formula>
    </x:cfRule>
    <x:cfRule type="expression" dxfId="22" priority="23">
      <x:formula>K6="OFI"</x:formula>
    </x:cfRule>
    <x:cfRule type="expression" dxfId="23" priority="24">
      <x:formula>K6="Minor NC"</x:formula>
    </x:cfRule>
    <x:cfRule type="expression" dxfId="24" priority="25">
      <x:formula>K6="Major NC"</x:formula>
    </x:cfRule>
    <x:cfRule type="expression" dxfId="25" priority="26">
      <x:formula>K6="Overdue"</x:formula>
    </x:cfRule>
    <x:cfRule type="expression" dxfId="26" priority="27">
      <x:formula>K6="Blocked"</x:formula>
    </x:cfRule>
    <x:cfRule type="expression" dxfId="27" priority="28">
      <x:formula>K6="Not Assessed"</x:formula>
    </x:cfRule>
    <x:cfRule type="expression" dxfId="28" priority="29">
      <x:formula>K6="N/A"</x:formula>
    </x:cfRule>
    <x:cfRule type="expression" dxfId="29" priority="30">
      <x:formula>K6="No Action"</x:formula>
    </x:cfRule>
  </x:conditionalFormatting>
  <x:conditionalFormatting sqref="N6:N255">
    <x:cfRule type="expression" dxfId="30" priority="31">
      <x:formula>N6="Closed"</x:formula>
    </x:cfRule>
    <x:cfRule type="expression" dxfId="31" priority="32">
      <x:formula>N6="Completed"</x:formula>
    </x:cfRule>
    <x:cfRule type="expression" dxfId="32" priority="33">
      <x:formula>N6="Conforming"</x:formula>
    </x:cfRule>
    <x:cfRule type="expression" dxfId="33" priority="34">
      <x:formula>N6="Accepted"</x:formula>
    </x:cfRule>
    <x:cfRule type="expression" dxfId="34" priority="35">
      <x:formula>N6="On Track"</x:formula>
    </x:cfRule>
    <x:cfRule type="expression" dxfId="35" priority="36">
      <x:formula>N6="In Progress"</x:formula>
    </x:cfRule>
    <x:cfRule type="expression" dxfId="36" priority="37">
      <x:formula>N6="Due Soon"</x:formula>
    </x:cfRule>
    <x:cfRule type="expression" dxfId="37" priority="38">
      <x:formula>N6="OFI"</x:formula>
    </x:cfRule>
    <x:cfRule type="expression" dxfId="38" priority="39">
      <x:formula>N6="Minor NC"</x:formula>
    </x:cfRule>
    <x:cfRule type="expression" dxfId="39" priority="40">
      <x:formula>N6="Major NC"</x:formula>
    </x:cfRule>
    <x:cfRule type="expression" dxfId="40" priority="41">
      <x:formula>N6="Overdue"</x:formula>
    </x:cfRule>
    <x:cfRule type="expression" dxfId="41" priority="42">
      <x:formula>N6="Blocked"</x:formula>
    </x:cfRule>
    <x:cfRule type="expression" dxfId="42" priority="43">
      <x:formula>N6="Not Assessed"</x:formula>
    </x:cfRule>
    <x:cfRule type="expression" dxfId="43" priority="44">
      <x:formula>N6="N/A"</x:formula>
    </x:cfRule>
    <x:cfRule type="expression" dxfId="44" priority="45">
      <x:formula>N6="No Action"</x:formula>
    </x:cfRule>
  </x:conditionalFormatting>
  <x:conditionalFormatting sqref="H6:H255">
    <x:cfRule type="expression" dxfId="45" priority="46">
      <x:formula>H6="High"</x:formula>
    </x:cfRule>
    <x:cfRule type="expression" dxfId="46" priority="47">
      <x:formula>H6="Medium"</x:formula>
    </x:cfRule>
    <x:cfRule type="expression" dxfId="47" priority="48">
      <x:formula>H6="Low"</x:formula>
    </x:cfRule>
  </x:conditionalFormatting>
  <x:dataValidations count="3">
    <x:dataValidation type="list" sqref="F6:F255">
      <x:formula1>"Conforming,OFI,Minor NC,Major NC"</x:formula1>
    </x:dataValidation>
    <x:dataValidation type="list" sqref="H6:H255">
      <x:formula1>"High,Medium,Low"</x:formula1>
    </x:dataValidation>
    <x:dataValidation type="list" sqref="K6:K255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33f813a5cc461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18" hidden="0" customWidth="1"/>
    <x:col min="5" max="5" width="12" hidden="0" customWidth="1"/>
    <x:col min="6" max="6" width="4" hidden="0" customWidth="1"/>
    <x:col min="7" max="7" width="12" hidden="0" customWidth="1"/>
    <x:col min="8" max="8" width="12" hidden="0" customWidth="1"/>
    <x:col min="9" max="9" width="4" hidden="0" customWidth="1"/>
    <x:col min="10" max="10" width="18" hidden="0" customWidth="1"/>
    <x:col min="11" max="11" width="12" hidden="0" customWidth="1"/>
    <x:col min="12" max="12" width="4" hidden="0" customWidth="1"/>
    <x:col min="13" max="13" width="18" hidden="0" customWidth="1"/>
    <x:col min="14" max="14" width="12" hidden="0" customWidth="1"/>
  </x:cols>
  <x:sheetData>
    <x:row r="1" ht="26" customHeight="1">
      <x:c r="A1" s="5" t="str">
        <x:v>Internal Audit Results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QMS-RPT-001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Result Type</x:v>
      </x:c>
      <x:c r="E5" s="22" t="str">
        <x:v>Count</x:v>
      </x:c>
      <x:c r="G5" s="22" t="str">
        <x:v>Clause</x:v>
      </x:c>
      <x:c r="H5" s="22" t="str">
        <x:v>NC Count</x:v>
      </x:c>
      <x:c r="J5" s="22" t="str">
        <x:v>Action Status</x:v>
      </x:c>
      <x:c r="K5" s="22" t="str">
        <x:v>Count</x:v>
      </x:c>
      <x:c r="M5" s="22" t="str">
        <x:v>Ageing Bucket</x:v>
      </x:c>
      <x:c r="N5" s="22" t="str">
        <x:v>Count</x:v>
      </x:c>
    </x:row>
    <x:row r="6">
      <x:c r="A6" s="47" t="str">
        <x:v>Recorded Results</x:v>
      </x:c>
      <x:c r="B6" s="53" t="n">
        <x:f>COUNTIF('Audit Results'!$B$6:$B$255,"&lt;&gt;")</x:f>
        <x:v>0</x:v>
      </x:c>
      <x:c r="D6" s="30" t="str">
        <x:v>Conforming</x:v>
      </x:c>
      <x:c r="E6" s="30" t="n">
        <x:f>COUNTIF('Audit Results'!$F$6:$F$255,D6)</x:f>
        <x:v>0</x:v>
      </x:c>
      <x:c r="G6" s="30" t="str">
        <x:v>4</x:v>
      </x:c>
      <x:c r="H6" s="30" t="n">
        <x:f>COUNTIFS('Audit Results'!$E$6:$E$255,G6,'Audit Results'!$F$6:$F$255,"Minor NC")+COUNTIFS('Audit Results'!$E$6:$E$255,G6,'Audit Results'!$F$6:$F$255,"Major NC")</x:f>
        <x:v>0</x:v>
      </x:c>
      <x:c r="J6" s="30" t="str">
        <x:v>No Action</x:v>
      </x:c>
      <x:c r="K6" s="30" t="n">
        <x:f>COUNTIF('Audit Results'!$K$6:$K$255,J6)</x:f>
        <x:v>0</x:v>
      </x:c>
      <x:c r="M6" s="30" t="str">
        <x:v>0-30 days</x:v>
      </x:c>
      <x:c r="N6" s="30" t="n">
        <x:f>COUNTIF('Audit Results'!$O$6:$O$255,M6)</x:f>
        <x:v>0</x:v>
      </x:c>
    </x:row>
    <x:row r="7">
      <x:c r="A7" s="47" t="str">
        <x:v>Conforming</x:v>
      </x:c>
      <x:c r="B7" s="53" t="n">
        <x:f>COUNTIF('Audit Results'!$F$6:$F$255,"Conforming")</x:f>
        <x:v>0</x:v>
      </x:c>
      <x:c r="D7" s="30" t="str">
        <x:v>OFI</x:v>
      </x:c>
      <x:c r="E7" s="30" t="n">
        <x:f>COUNTIF('Audit Results'!$F$6:$F$255,D7)</x:f>
        <x:v>0</x:v>
      </x:c>
      <x:c r="G7" s="30" t="str">
        <x:v>5</x:v>
      </x:c>
      <x:c r="H7" s="30" t="n">
        <x:f>COUNTIFS('Audit Results'!$E$6:$E$255,G7,'Audit Results'!$F$6:$F$255,"Minor NC")+COUNTIFS('Audit Results'!$E$6:$E$255,G7,'Audit Results'!$F$6:$F$255,"Major NC")</x:f>
        <x:v>0</x:v>
      </x:c>
      <x:c r="J7" s="30" t="str">
        <x:v>Open</x:v>
      </x:c>
      <x:c r="K7" s="30" t="n">
        <x:f>COUNTIF('Audit Results'!$K$6:$K$255,J7)</x:f>
        <x:v>0</x:v>
      </x:c>
      <x:c r="M7" s="30" t="str">
        <x:v>31-60 days</x:v>
      </x:c>
      <x:c r="N7" s="30" t="n">
        <x:f>COUNTIF('Audit Results'!$O$6:$O$255,M7)</x:f>
        <x:v>0</x:v>
      </x:c>
    </x:row>
    <x:row r="8">
      <x:c r="A8" s="47" t="str">
        <x:v>OFI</x:v>
      </x:c>
      <x:c r="B8" s="53" t="n">
        <x:f>COUNTIF('Audit Results'!$F$6:$F$255,"OFI")</x:f>
        <x:v>0</x:v>
      </x:c>
      <x:c r="D8" s="30" t="str">
        <x:v>Minor NC</x:v>
      </x:c>
      <x:c r="E8" s="30" t="n">
        <x:f>COUNTIF('Audit Results'!$F$6:$F$255,D8)</x:f>
        <x:v>0</x:v>
      </x:c>
      <x:c r="G8" s="30" t="str">
        <x:v>6</x:v>
      </x:c>
      <x:c r="H8" s="30" t="n">
        <x:f>COUNTIFS('Audit Results'!$E$6:$E$255,G8,'Audit Results'!$F$6:$F$255,"Minor NC")+COUNTIFS('Audit Results'!$E$6:$E$255,G8,'Audit Results'!$F$6:$F$255,"Major NC")</x:f>
        <x:v>0</x:v>
      </x:c>
      <x:c r="J8" s="30" t="str">
        <x:v>In Progress</x:v>
      </x:c>
      <x:c r="K8" s="30" t="n">
        <x:f>COUNTIF('Audit Results'!$K$6:$K$255,J8)</x:f>
        <x:v>0</x:v>
      </x:c>
      <x:c r="M8" s="30" t="str">
        <x:v>61-90 days</x:v>
      </x:c>
      <x:c r="N8" s="30" t="n">
        <x:f>COUNTIF('Audit Results'!$O$6:$O$255,M8)</x:f>
        <x:v>0</x:v>
      </x:c>
    </x:row>
    <x:row r="9">
      <x:c r="A9" s="47" t="str">
        <x:v>Minor NC</x:v>
      </x:c>
      <x:c r="B9" s="53" t="n">
        <x:f>COUNTIF('Audit Results'!$F$6:$F$255,"Minor NC")</x:f>
        <x:v>0</x:v>
      </x:c>
      <x:c r="D9" s="30" t="str">
        <x:v>Major NC</x:v>
      </x:c>
      <x:c r="E9" s="30" t="n">
        <x:f>COUNTIF('Audit Results'!$F$6:$F$255,D9)</x:f>
        <x:v>0</x:v>
      </x:c>
      <x:c r="G9" s="30" t="str">
        <x:v>7</x:v>
      </x:c>
      <x:c r="H9" s="30" t="n">
        <x:f>COUNTIFS('Audit Results'!$E$6:$E$255,G9,'Audit Results'!$F$6:$F$255,"Minor NC")+COUNTIFS('Audit Results'!$E$6:$E$255,G9,'Audit Results'!$F$6:$F$255,"Major NC")</x:f>
        <x:v>0</x:v>
      </x:c>
      <x:c r="J9" s="30" t="str">
        <x:v>Closed</x:v>
      </x:c>
      <x:c r="K9" s="30" t="n">
        <x:f>COUNTIF('Audit Results'!$K$6:$K$255,J9)</x:f>
        <x:v>0</x:v>
      </x:c>
      <x:c r="M9" s="30" t="str">
        <x:v>&gt;90 days</x:v>
      </x:c>
      <x:c r="N9" s="30" t="n">
        <x:f>COUNTIF('Audit Results'!$O$6:$O$255,M9)</x:f>
        <x:v>0</x:v>
      </x:c>
    </x:row>
    <x:row r="10">
      <x:c r="A10" s="47" t="str">
        <x:v>Major NC</x:v>
      </x:c>
      <x:c r="B10" s="53" t="n">
        <x:f>COUNTIF('Audit Results'!$F$6:$F$255,"Major NC")</x:f>
        <x:v>0</x:v>
      </x:c>
      <x:c r="G10" s="30" t="str">
        <x:v>8</x:v>
      </x:c>
      <x:c r="H10" s="30" t="n">
        <x:f>COUNTIFS('Audit Results'!$E$6:$E$255,G10,'Audit Results'!$F$6:$F$255,"Minor NC")+COUNTIFS('Audit Results'!$E$6:$E$255,G10,'Audit Results'!$F$6:$F$255,"Major NC")</x:f>
        <x:v>0</x:v>
      </x:c>
    </x:row>
    <x:row r="11">
      <x:c r="A11" s="47" t="str">
        <x:v>Open / In Progress</x:v>
      </x:c>
      <x:c r="B11" s="53" t="n">
        <x:f>COUNTIF('Audit Results'!$K$6:$K$255,"Open")+COUNTIF('Audit Results'!$K$6:$K$255,"In Progress")</x:f>
        <x:v>0</x:v>
      </x:c>
      <x:c r="G11" s="30" t="str">
        <x:v>9</x:v>
      </x:c>
      <x:c r="H11" s="30" t="n">
        <x:f>COUNTIFS('Audit Results'!$E$6:$E$255,G11,'Audit Results'!$F$6:$F$255,"Minor NC")+COUNTIFS('Audit Results'!$E$6:$E$255,G11,'Audit Results'!$F$6:$F$255,"Major NC")</x:f>
        <x:v>0</x:v>
      </x:c>
    </x:row>
    <x:row r="12">
      <x:c r="A12" s="47" t="str">
        <x:v>Overdue Actions</x:v>
      </x:c>
      <x:c r="B12" s="53" t="n">
        <x:f>COUNTIF('Audit Results'!$N$6:$N$255,"Overdue")</x:f>
        <x:v>0</x:v>
      </x:c>
      <x:c r="G12" s="30" t="str">
        <x:v>10</x:v>
      </x:c>
      <x:c r="H12" s="30" t="n">
        <x:f>COUNTIFS('Audit Results'!$E$6:$E$255,G12,'Audit Results'!$F$6:$F$255,"Minor NC")+COUNTIFS('Audit Results'!$E$6:$E$255,G12,'Audit Results'!$F$6:$F$255,"Major NC")</x:f>
        <x:v>0</x:v>
      </x:c>
    </x:row>
    <x:row r="13">
      <x:c r="A13" s="47" t="str">
        <x:v>Closed Actions</x:v>
      </x:c>
      <x:c r="B13" s="53" t="n">
        <x:f>COUNTIF('Audit Results'!$K$6:$K$255,"Closed")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97ddf8b240a045d4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Result Type</x:v>
      </x:c>
      <x:c r="B2" t="str">
        <x:v>Conforming</x:v>
      </x:c>
    </x:row>
    <x:row r="3">
      <x:c r="A3" t="str">
        <x:v>Result Type</x:v>
      </x:c>
      <x:c r="B3" t="str">
        <x:v>OFI</x:v>
      </x:c>
    </x:row>
    <x:row r="4">
      <x:c r="A4" t="str">
        <x:v>Result Type</x:v>
      </x:c>
      <x:c r="B4" t="str">
        <x:v>Minor NC</x:v>
      </x:c>
    </x:row>
    <x:row r="5">
      <x:c r="A5" t="str">
        <x:v>Result Type</x:v>
      </x:c>
      <x:c r="B5" t="str">
        <x:v>Major NC</x:v>
      </x:c>
    </x:row>
    <x:row r="6">
      <x:c r="A6" t="str">
        <x:v>Priority</x:v>
      </x:c>
      <x:c r="B6" t="str">
        <x:v>High</x:v>
      </x:c>
    </x:row>
    <x:row r="7">
      <x:c r="A7" t="str">
        <x:v>Priority</x:v>
      </x:c>
      <x:c r="B7" t="str">
        <x:v>Medium</x:v>
      </x:c>
    </x:row>
    <x:row r="8">
      <x:c r="A8" t="str">
        <x:v>Priority</x:v>
      </x:c>
      <x:c r="B8" t="str">
        <x:v>Low</x:v>
      </x:c>
    </x:row>
    <x:row r="9">
      <x:c r="A9" t="str">
        <x:v>Action Status</x:v>
      </x:c>
      <x:c r="B9" t="str">
        <x:v>No Action</x:v>
      </x:c>
    </x:row>
    <x:row r="10">
      <x:c r="A10" t="str">
        <x:v>Action Status</x:v>
      </x:c>
      <x:c r="B10" t="str">
        <x:v>Open</x:v>
      </x:c>
    </x:row>
    <x:row r="11">
      <x:c r="A11" t="str">
        <x:v>Action Status</x:v>
      </x:c>
      <x:c r="B11" t="str">
        <x:v>In Progress</x:v>
      </x:c>
    </x:row>
    <x:row r="12">
      <x:c r="A12" t="str">
        <x:v>Action Status</x:v>
      </x:c>
      <x:c r="B12" t="str">
        <x:v>Closed</x:v>
      </x:c>
    </x:row>
    <x:row r="13">
      <x:c r="A13" t="str">
        <x:v>Audit Status</x:v>
      </x:c>
      <x:c r="B13" t="str">
        <x:v>Planned</x:v>
      </x:c>
    </x:row>
    <x:row r="14">
      <x:c r="A14" t="str">
        <x:v>Audit Status</x:v>
      </x:c>
      <x:c r="B14" t="str">
        <x:v>Completed</x:v>
      </x:c>
    </x:row>
    <x:row r="15">
      <x:c r="A15" t="str">
        <x:v>Audit Status</x:v>
      </x:c>
      <x:c r="B15" t="str">
        <x:v>Follow-up Required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QMS-RPT-001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