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6ebd42e4f85498a" /></Relationships>
</file>

<file path=xl/workbook.xml><?xml version="1.0" encoding="utf-8"?>
<x:workbook xmlns:x="http://schemas.openxmlformats.org/spreadsheetml/2006/main">
  <x:sheets>
    <x:sheet xmlns:r="http://schemas.openxmlformats.org/officeDocument/2006/relationships" name="Instructions" sheetId="1" r:id="R6cbb5b6c89054114"/>
    <x:sheet xmlns:r="http://schemas.openxmlformats.org/officeDocument/2006/relationships" name="Action Plan" sheetId="2" r:id="Rcd42bedb71874bf0"/>
    <x:sheet xmlns:r="http://schemas.openxmlformats.org/officeDocument/2006/relationships" name="Dashboard" sheetId="3" r:id="Rf0e33c937e30412a"/>
    <x:sheet xmlns:r="http://schemas.openxmlformats.org/officeDocument/2006/relationships" name="Reference Data" sheetId="4" r:id="R667f0eafefa24108"/>
    <x:sheet xmlns:r="http://schemas.openxmlformats.org/officeDocument/2006/relationships" name="Revision History" sheetId="5" r:id="Rea5a906f553c4ad0"/>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
  </x:numFmts>
  <x:fonts count="8">
    <x:font>
      <x:sz val="11"/>
      <x:name val="Carlito"/>
    </x:font>
    <x:font>
      <x:b/>
      <x:sz val="16"/>
      <x:color rgb="FFFFFFFF"/>
      <x:name val="Carlito"/>
    </x:font>
    <x:font>
      <x:sz val="9"/>
      <x:color rgb="FF000000"/>
      <x:name val="Carlito"/>
    </x:font>
    <x:font>
      <x:i/>
      <x:sz val="8"/>
      <x:color rgb="FF666666"/>
      <x:name val="Carlito"/>
    </x:font>
    <x:font>
      <x:b/>
      <x:sz val="11"/>
      <x:color rgb="FF000000"/>
      <x:name val="Carlito"/>
    </x:font>
    <x:font>
      <x:b/>
      <x:sz val="11"/>
      <x:color rgb="FF1F4E79"/>
      <x:name val="Carlito"/>
    </x:font>
    <x:font>
      <x:b/>
      <x:sz val="9"/>
      <x:color rgb="FF000000"/>
      <x:name val="Carlito"/>
    </x:font>
    <x:font>
      <x:b/>
      <x:sz val="14"/>
      <x:color rgb="FF1F4E79"/>
      <x:name val="Carlito"/>
    </x:font>
  </x:fonts>
  <x:fills count="7">
    <x:fill>
      <x:patternFill patternType="none"/>
    </x:fill>
    <x:fill>
      <x:patternFill patternType="gray125"/>
    </x:fill>
    <x:fill>
      <x:patternFill patternType="solid">
        <x:fgColor rgb="FF1F4E79"/>
      </x:patternFill>
    </x:fill>
    <x:fill>
      <x:patternFill patternType="solid">
        <x:fgColor rgb="FFF2F2F2"/>
      </x:patternFill>
    </x:fill>
    <x:fill>
      <x:patternFill patternType="solid">
        <x:fgColor rgb="FFD9EAF7"/>
      </x:patternFill>
    </x:fill>
    <x:fill>
      <x:patternFill patternType="solid">
        <x:fgColor rgb="FFEAF3F8"/>
      </x:patternFill>
    </x:fill>
    <x:fill>
      <x:patternFill patternType="solid">
        <x:fgColor rgb="FFFFFFFF"/>
      </x:patternFill>
    </x:fill>
  </x:fills>
  <x:borders count="2">
    <x:border/>
    <x:border/>
  </x:borders>
  <x:cellStyleXfs count="1">
    <x:xf numFmtId="0" fontId="0" fillId="0" borderId="0"/>
  </x:cellStyleXfs>
  <x:cellXfs count="6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0" borderId="0" xfId="0" applyNumberFormat="1" applyFont="1" applyFill="1" applyBorder="1"/>
    <x:xf numFmtId="0" fontId="3" fillId="0"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vertical="center"/>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vertical="center"/>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top" wrapText="1"/>
    </x:xf>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5" fillId="0" borderId="0" xfId="0" applyNumberFormat="1" applyFont="1" applyFill="1" applyBorder="1"/>
    <x:xf numFmtId="0" fontId="5" fillId="0" borderId="0" xfId="0" applyNumberFormat="1" applyFont="1" applyFill="1" applyBorder="1" applyAlignment="1">
      <x:alignment horizontal="center"/>
    </x:xf>
    <x:xf numFmtId="0" fontId="5" fillId="0" borderId="1" xfId="0" applyNumberFormat="1" applyFont="1" applyFill="1" applyBorder="1"/>
    <x:xf numFmtId="0" fontId="5" fillId="0" borderId="1" xfId="0" applyNumberFormat="1" applyFont="1" applyFill="1" applyBorder="1" applyAlignment="1">
      <x:alignment horizontal="center"/>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6" fillId="5" borderId="0" xfId="0" applyNumberFormat="1" applyFont="1" applyFill="1" applyBorder="1" applyAlignment="1">
      <x:alignment horizontal="center" wrapText="1"/>
    </x:xf>
    <x:xf numFmtId="0" fontId="6" fillId="5" borderId="0" xfId="0" applyNumberFormat="1" applyFont="1" applyFill="1" applyBorder="1" applyAlignment="1">
      <x:alignment horizontal="center" vertical="center" wrapText="1"/>
    </x:xf>
    <x:xf numFmtId="0" fontId="0" fillId="5" borderId="1" xfId="0" applyNumberFormat="1" applyFont="1" applyFill="1" applyBorder="1"/>
    <x:xf numFmtId="0" fontId="6" fillId="5" borderId="1" xfId="0" applyNumberFormat="1" applyFont="1" applyFill="1" applyBorder="1"/>
    <x:xf numFmtId="0" fontId="6" fillId="5" borderId="1" xfId="0" applyNumberFormat="1" applyFont="1" applyFill="1" applyBorder="1" applyAlignment="1">
      <x:alignment wrapText="1"/>
    </x:xf>
    <x:xf numFmtId="0" fontId="6" fillId="5" borderId="1" xfId="0" applyNumberFormat="1" applyFont="1" applyFill="1" applyBorder="1" applyAlignment="1">
      <x:alignment horizontal="center" wrapText="1"/>
    </x:xf>
    <x:xf numFmtId="0" fontId="6" fillId="5" borderId="1" xfId="0" applyNumberFormat="1" applyFont="1" applyFill="1" applyBorder="1" applyAlignment="1">
      <x:alignment horizontal="center" vertical="center" wrapText="1"/>
    </x:xf>
    <x:xf numFmtId="200" fontId="2" fillId="0" borderId="0" xfId="0" applyNumberFormat="1" applyFont="1" applyFill="1" applyBorder="1" applyAlignment="1">
      <x:alignment vertical="top" wrapText="1"/>
    </x:xf>
    <x:xf numFmtId="200" fontId="2" fillId="0" borderId="1" xfId="0" applyNumberFormat="1" applyFont="1" applyFill="1" applyBorder="1" applyAlignment="1">
      <x:alignment vertical="top" wrapText="1"/>
    </x:xf>
    <x:xf numFmtId="201" fontId="2" fillId="0" borderId="0" xfId="0" applyNumberFormat="1" applyFont="1" applyFill="1" applyBorder="1" applyAlignment="1">
      <x:alignment vertical="top" wrapText="1"/>
    </x:xf>
    <x:xf numFmtId="201" fontId="2" fillId="0" borderId="1" xfId="0" applyNumberFormat="1" applyFont="1" applyFill="1" applyBorder="1" applyAlignment="1">
      <x:alignment vertical="top" wrapText="1"/>
    </x:xf>
    <x:xf numFmtId="0" fontId="6" fillId="5" borderId="0" xfId="0" applyNumberFormat="1" applyFont="1" applyFill="1" applyBorder="1" applyAlignment="1">
      <x:alignment horizontal="center"/>
    </x:xf>
    <x:xf numFmtId="0" fontId="6" fillId="5" borderId="0" xfId="0" applyNumberFormat="1" applyFont="1" applyFill="1" applyBorder="1" applyAlignment="1">
      <x:alignment horizontal="center" vertical="center"/>
    </x:xf>
    <x:xf numFmtId="0" fontId="6" fillId="5" borderId="1" xfId="0" applyNumberFormat="1" applyFont="1" applyFill="1" applyBorder="1" applyAlignment="1">
      <x:alignment horizontal="center"/>
    </x:xf>
    <x:xf numFmtId="0" fontId="6" fillId="5" borderId="1" xfId="0" applyNumberFormat="1" applyFont="1" applyFill="1" applyBorder="1" applyAlignment="1">
      <x:alignment horizontal="center" vertical="center"/>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horizontal="center"/>
    </x:xf>
    <x:xf numFmtId="0" fontId="7" fillId="6" borderId="0" xfId="0" applyNumberFormat="1" applyFont="1" applyFill="1" applyBorder="1" applyAlignment="1">
      <x:alignment horizontal="center" vertical="center"/>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horizontal="center"/>
    </x:xf>
    <x:xf numFmtId="0" fontId="7" fillId="6" borderId="1" xfId="0" applyNumberFormat="1" applyFont="1" applyFill="1" applyBorder="1" applyAlignment="1">
      <x:alignment horizontal="center" vertical="center"/>
    </x:xf>
    <x:xf numFmtId="201" fontId="7" fillId="6" borderId="0" xfId="0" applyNumberFormat="1" applyFont="1" applyFill="1" applyBorder="1" applyAlignment="1">
      <x:alignment horizontal="center" vertical="center"/>
    </x:xf>
    <x:xf numFmtId="201" fontId="7" fillId="6" borderId="1" xfId="0" applyNumberFormat="1" applyFont="1" applyFill="1" applyBorder="1" applyAlignment="1">
      <x:alignment horizontal="center" vertical="center"/>
    </x:xf>
  </x:cellXfs>
  <x:cellStyles count="1">
    <x:cellStyle name="Normal" xfId="0"/>
  </x:cellStyles>
  <x:dxfs count="27">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b/>
        <x:color rgb="FFC00000"/>
      </x:font>
      <x:fill>
        <x:patternFill patternType="solid">
          <x:bgColor rgb="FFF4CCCC"/>
        </x:patternFill>
      </x:fill>
    </x:dxf>
    <x:dxf>
      <x:font>
        <x:b/>
        <x:color rgb="FFC00000"/>
      </x:font>
      <x:fill>
        <x:patternFill patternType="solid">
          <x:bgColor rgb="FFF4CCCC"/>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b/>
        <x:color rgb="FFC00000"/>
      </x:font>
      <x:fill>
        <x:patternFill patternType="solid">
          <x:bgColor rgb="FFF4CCCC"/>
        </x:patternFill>
      </x:fill>
    </x:dxf>
    <x:dxf>
      <x:font>
        <x:b/>
        <x:color rgb="FFC00000"/>
      </x:font>
      <x:fill>
        <x:patternFill patternType="solid">
          <x:bgColor rgb="FFF4CCCC"/>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b/>
        <x:color rgb="FFC00000"/>
      </x:font>
      <x:fill>
        <x:patternFill patternType="solid">
          <x:bgColor rgb="FFF4CCCC"/>
        </x:patternFill>
      </x:fill>
    </x:dxf>
    <x:dxf>
      <x:fill>
        <x:patternFill patternType="solid">
          <x:bgColor rgb="FFFFF2CC"/>
        </x:patternFill>
      </x:fill>
    </x:dxf>
    <x:dxf>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dbb7a4f51ec4af4" /><Relationship Type="http://schemas.openxmlformats.org/officeDocument/2006/relationships/theme" Target="/xl/theme/theme1.xml" Id="Rb889563f98ec4422" /><Relationship Type="http://schemas.openxmlformats.org/officeDocument/2006/relationships/sharedStrings" Target="/xl/sharedStrings.xml" Id="R840afeedb0854f70" /><Relationship Type="http://schemas.openxmlformats.org/officeDocument/2006/relationships/worksheet" Target="/xl/worksheets/sheet1.xml" Id="R6cbb5b6c89054114" /><Relationship Type="http://schemas.openxmlformats.org/officeDocument/2006/relationships/worksheet" Target="/xl/worksheets/sheet2.xml" Id="Rcd42bedb71874bf0" /><Relationship Type="http://schemas.openxmlformats.org/officeDocument/2006/relationships/worksheet" Target="/xl/worksheets/sheet3.xml" Id="Rf0e33c937e30412a" /><Relationship Type="http://schemas.openxmlformats.org/officeDocument/2006/relationships/worksheet" Target="/xl/worksheets/sheet4.xml" Id="R667f0eafefa24108" /><Relationship Type="http://schemas.openxmlformats.org/officeDocument/2006/relationships/worksheet" Target="/xl/worksheets/sheet5.xml" Id="Rea5a906f553c4ad0" /></Relationships>
</file>

<file path=xl/drawings/_rels/drawing1.xml.rels>&#65279;<?xml version="1.0" encoding="utf-8"?><Relationships xmlns="http://schemas.openxmlformats.org/package/2006/relationships"><Relationship Type="http://schemas.openxmlformats.org/officeDocument/2006/relationships/chart" Target="/xl/drawings/charts/chart1.xml" Id="R7a13a665b8c64398" /><Relationship Type="http://schemas.openxmlformats.org/officeDocument/2006/relationships/chart" Target="/xl/drawings/charts/chart2.xml" Id="R83a6e3fde8af4680"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Action Status</a:t>
            </a:r>
          </a:p>
        </c:rich>
      </c:tx>
    </c:title>
    <c:plotArea>
      <c:barChart>
        <c:barDir val="col"/>
        <c:varyColors val="0"/>
        <c:ser>
          <c:idx val="0"/>
          <c:order val="0"/>
          <c:tx>
            <c:v>Count</c:v>
          </c:tx>
          <c:cat>
            <c:strRef>
              <c:f>'Dashboard'!$D$6:$D$10</c:f>
              <c:strCache>
                <c:ptCount val="0"/>
              </c:strCache>
            </c:strRef>
          </c:cat>
          <c:val>
            <c:numRef>
              <c:f>'Dashboard'!$E$6:$E$10</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Open Actions by Priority</a:t>
            </a:r>
          </a:p>
        </c:rich>
      </c:tx>
    </c:title>
    <c:plotArea>
      <c:barChart>
        <c:barDir val="col"/>
        <c:varyColors val="0"/>
        <c:ser>
          <c:idx val="0"/>
          <c:order val="0"/>
          <c:tx>
            <c:v>Open Actions</c:v>
          </c:tx>
          <c:cat>
            <c:strRef>
              <c:f>'Dashboard'!$G$6:$G$8</c:f>
              <c:strCache>
                <c:ptCount val="0"/>
              </c:strCache>
            </c:strRef>
          </c:cat>
          <c:val>
            <c:numRef>
              <c:f>'Dashboard'!$H$6:$H$8</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15</xdr:row>
      <xdr:rowOff>0</xdr:rowOff>
    </xdr:from>
    <xdr:to>
      <xdr:col>6</xdr:col>
      <xdr:colOff>0</xdr:colOff>
      <xdr:row>30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7a13a665b8c64398"/>
        </a:graphicData>
      </a:graphic>
    </xdr:graphicFrame>
    <xdr:clientData/>
  </xdr:twoCellAnchor>
  <xdr:twoCellAnchor>
    <xdr:from>
      <xdr:col>6</xdr:col>
      <xdr:colOff>0</xdr:colOff>
      <xdr:row>15</xdr:row>
      <xdr:rowOff>0</xdr:rowOff>
    </xdr:from>
    <xdr:to>
      <xdr:col>12</xdr:col>
      <xdr:colOff>0</xdr:colOff>
      <xdr:row>30</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83a6e3fde8af4680"/>
        </a:graphicData>
      </a:graphic>
    </xdr:graphicFrame>
    <xdr:clientData/>
  </xdr:twoCellAnchor>
</xdr:wsDr>
</file>

<file path=xl/tables/table1.xml><?xml version="1.0" encoding="utf-8"?>
<x:table xmlns:x="http://schemas.openxmlformats.org/spreadsheetml/2006/main" id="1" name="GapActionPlanTable" displayName="GapActionPlanTable" ref="A5:S65" headerRowCount="1" totalsRowCount="0" totalsRowShown="0">
  <x:tableColumns count="19">
    <x:tableColumn id="1" name="Action ID"/>
    <x:tableColumn id="2" name="Gap ID"/>
    <x:tableColumn id="3" name="Clause / Theme"/>
    <x:tableColumn id="4" name="Gap Description"/>
    <x:tableColumn id="5" name="Risk / Impact"/>
    <x:tableColumn id="6" name="Priority"/>
    <x:tableColumn id="7" name="Corrective / Improvement Action"/>
    <x:tableColumn id="8" name="Expected Deliverable"/>
    <x:tableColumn id="9" name="Owner"/>
    <x:tableColumn id="10" name="Start Date"/>
    <x:tableColumn id="11" name="Due Date"/>
    <x:tableColumn id="12" name="Status"/>
    <x:tableColumn id="13" name="% Complete"/>
    <x:tableColumn id="14" name="Schedule Flag"/>
    <x:tableColumn id="15" name="Evidence / Reference"/>
    <x:tableColumn id="16" name="Verification Result"/>
    <x:tableColumn id="17" name="Verified By"/>
    <x:tableColumn id="18" name="Closure Date"/>
    <x:tableColumn id="19"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dd1f292582a8466e" /></Relationships>
</file>

<file path=xl/worksheets/_rels/sheet3.xml.rels>&#65279;<?xml version="1.0" encoding="utf-8"?><Relationships xmlns="http://schemas.openxmlformats.org/package/2006/relationships"><Relationship Type="http://schemas.openxmlformats.org/officeDocument/2006/relationships/drawing" Target="/xl/drawings/drawing1.xml" Id="R37ab6a891cda4d79" /></Relationships>
</file>

<file path=xl/worksheets/sheet1.xml><?xml version="1.0" encoding="utf-8"?>
<x:worksheet xmlns:x="http://schemas.openxmlformats.org/spreadsheetml/2006/main">
  <x:sheetFormatPr defaultRowHeight="15"/>
  <x:cols>
    <x:col min="1" max="1" width="7" hidden="0" customWidth="1"/>
    <x:col min="2" max="2" width="90"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26" customHeight="1">
      <x:c r="A1" s="5" t="str">
        <x:v>Gap Analysis Action Plan</x:v>
      </x:c>
      <x:c r="B1" s="5"/>
      <x:c r="C1" s="5"/>
      <x:c r="D1" s="5"/>
      <x:c r="E1" s="5"/>
      <x:c r="F1" s="5"/>
      <x:c r="G1" s="5"/>
      <x:c r="H1" s="5"/>
    </x:row>
    <x:row r="2">
      <x:c r="A2" s="12" t="str">
        <x:v>Document Code: QMS-PLN-001 | Version: 1.0 | Applied Standard: ISO 9001:2026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0" t="str">
        <x:v>Purpose</x:v>
      </x:c>
      <x:c r="B5" s="20"/>
      <x:c r="C5" s="20"/>
      <x:c r="D5" s="20"/>
      <x:c r="E5" s="20"/>
      <x:c r="F5" s="20"/>
      <x:c r="G5" s="20"/>
      <x:c r="H5" s="20"/>
    </x:row>
    <x:row r="6">
      <x:c r="A6" s="26" t="str">
        <x:v>Use this workbook to convert prioritized gaps into accountable implementation actions. Enter one action per row, assign an owner and due date, track progress and retain evidence of completion and effectiveness. Avoid vague actions such as “improve process”; define a clear deliverable.</x:v>
      </x:c>
      <x:c r="B6" s="26"/>
      <x:c r="C6" s="26"/>
      <x:c r="D6" s="26"/>
      <x:c r="E6" s="26"/>
      <x:c r="F6" s="26"/>
      <x:c r="G6" s="26"/>
      <x:c r="H6" s="26"/>
    </x:row>
    <x:row r="7">
      <x:c r="A7" s="26"/>
      <x:c r="B7" s="26"/>
      <x:c r="C7" s="26"/>
      <x:c r="D7" s="26"/>
      <x:c r="E7" s="26"/>
      <x:c r="F7" s="26"/>
      <x:c r="G7" s="26"/>
      <x:c r="H7" s="26"/>
    </x:row>
    <x:row r="8">
      <x:c r="A8" s="26"/>
      <x:c r="B8" s="26"/>
      <x:c r="C8" s="26"/>
      <x:c r="D8" s="26"/>
      <x:c r="E8" s="26"/>
      <x:c r="F8" s="26"/>
      <x:c r="G8" s="26"/>
      <x:c r="H8" s="26"/>
    </x:row>
    <x:row r="10">
      <x:c r="A10" s="31" t="str">
        <x:v>1</x:v>
      </x:c>
      <x:c r="B10" s="26" t="str">
        <x:v>Copy the relevant Gap ID from the gap analysis workbook.</x:v>
      </x:c>
    </x:row>
    <x:row r="11">
      <x:c r="A11" s="31" t="str">
        <x:v>2</x:v>
      </x:c>
      <x:c r="B11" s="26" t="str">
        <x:v>Describe the gap and its business/certification impact concisely.</x:v>
      </x:c>
    </x:row>
    <x:row r="12">
      <x:c r="A12" s="31" t="str">
        <x:v>3</x:v>
      </x:c>
      <x:c r="B12" s="26" t="str">
        <x:v>Define a specific action and expected deliverable.</x:v>
      </x:c>
    </x:row>
    <x:row r="13">
      <x:c r="A13" s="31" t="str">
        <x:v>4</x:v>
      </x:c>
      <x:c r="B13" s="26" t="str">
        <x:v>Assign owner, start date and due date.</x:v>
      </x:c>
    </x:row>
    <x:row r="14">
      <x:c r="A14" s="31" t="str">
        <x:v>5</x:v>
      </x:c>
      <x:c r="B14" s="26" t="str">
        <x:v>Update status and % complete during implementation.</x:v>
      </x:c>
    </x:row>
    <x:row r="15">
      <x:c r="A15" s="31" t="str">
        <x:v>6</x:v>
      </x:c>
      <x:c r="B15" s="26" t="str">
        <x:v>Attach or reference evidence and verify effectiveness before closure.</x:v>
      </x:c>
    </x:row>
  </x:sheetData>
  <x:mergeCells>
    <x:mergeCell ref="A1:H1"/>
    <x:mergeCell ref="A2:H2"/>
    <x:mergeCell ref="A3:H3"/>
    <x:mergeCell ref="A5:H5"/>
    <x:mergeCell ref="A6:H8"/>
  </x:mergeCells>
  <x:pageMargins left="0.7" right="0.7" top="0.75" bottom="0.75" header="0.3" footer="0.3"/>
</x:worksheet>
</file>

<file path=xl/worksheets/sheet2.xml><?xml version="1.0" encoding="utf-8"?>
<x:worksheet xmlns:x="http://schemas.openxmlformats.org/spreadsheetml/2006/main">
  <x:sheetFormatPr defaultRowHeight="15"/>
  <x:cols>
    <x:col min="1" max="1" width="12" hidden="0" customWidth="1"/>
    <x:col min="2" max="2" width="11" hidden="0" customWidth="1"/>
    <x:col min="3" max="3" width="18" hidden="0" customWidth="1"/>
    <x:col min="4" max="4" width="34" hidden="0" customWidth="1"/>
    <x:col min="5" max="5" width="28" hidden="0" customWidth="1"/>
    <x:col min="6" max="6" width="11" hidden="0" customWidth="1"/>
    <x:col min="7" max="7" width="38" hidden="0" customWidth="1"/>
    <x:col min="8" max="8" width="30" hidden="0" customWidth="1"/>
    <x:col min="9" max="9" width="18" hidden="0" customWidth="1"/>
    <x:col min="10" max="10" width="13" hidden="0" customWidth="1"/>
    <x:col min="11" max="11" width="13" hidden="0" customWidth="1"/>
    <x:col min="12" max="12" width="15" hidden="0" customWidth="1"/>
    <x:col min="13" max="13" width="12" hidden="0" customWidth="1"/>
    <x:col min="14" max="14" width="14" hidden="0" customWidth="1"/>
    <x:col min="15" max="15" width="30" hidden="0" customWidth="1"/>
    <x:col min="16" max="16" width="20" hidden="0" customWidth="1"/>
    <x:col min="17" max="17" width="18" hidden="0" customWidth="1"/>
    <x:col min="18" max="18" width="13" hidden="0" customWidth="1"/>
    <x:col min="19" max="19" width="24" hidden="0" customWidth="1"/>
  </x:cols>
  <x:sheetData>
    <x:row r="1" ht="26" customHeight="1">
      <x:c r="A1" s="5" t="str">
        <x:v>Gap Analysis Action Plan - Main Tracker</x:v>
      </x:c>
      <x:c r="B1" s="5"/>
      <x:c r="C1" s="5"/>
      <x:c r="D1" s="5"/>
      <x:c r="E1" s="5"/>
      <x:c r="F1" s="5"/>
      <x:c r="G1" s="5"/>
      <x:c r="H1" s="5"/>
    </x:row>
    <x:row r="2">
      <x:c r="A2" s="12" t="str">
        <x:v>Document Code: QMS-PLN-001 | Version: 1.0 | Applied Standard: ISO 9001:2026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38" t="str">
        <x:v>Action ID</x:v>
      </x:c>
      <x:c r="B5" s="38" t="str">
        <x:v>Gap ID</x:v>
      </x:c>
      <x:c r="C5" s="38" t="str">
        <x:v>Clause / Theme</x:v>
      </x:c>
      <x:c r="D5" s="38" t="str">
        <x:v>Gap Description</x:v>
      </x:c>
      <x:c r="E5" s="38" t="str">
        <x:v>Risk / Impact</x:v>
      </x:c>
      <x:c r="F5" s="38" t="str">
        <x:v>Priority</x:v>
      </x:c>
      <x:c r="G5" s="38" t="str">
        <x:v>Corrective / Improvement Action</x:v>
      </x:c>
      <x:c r="H5" s="38" t="str">
        <x:v>Expected Deliverable</x:v>
      </x:c>
      <x:c r="I5" s="38" t="str">
        <x:v>Owner</x:v>
      </x:c>
      <x:c r="J5" s="38" t="str">
        <x:v>Start Date</x:v>
      </x:c>
      <x:c r="K5" s="38" t="str">
        <x:v>Due Date</x:v>
      </x:c>
      <x:c r="L5" s="38" t="str">
        <x:v>Status</x:v>
      </x:c>
      <x:c r="M5" s="38" t="str">
        <x:v>% Complete</x:v>
      </x:c>
      <x:c r="N5" s="38" t="str">
        <x:v>Schedule Flag</x:v>
      </x:c>
      <x:c r="O5" s="38" t="str">
        <x:v>Evidence / Reference</x:v>
      </x:c>
      <x:c r="P5" s="38" t="str">
        <x:v>Verification Result</x:v>
      </x:c>
      <x:c r="Q5" s="38" t="str">
        <x:v>Verified By</x:v>
      </x:c>
      <x:c r="R5" s="38" t="str">
        <x:v>Closure Date</x:v>
      </x:c>
      <x:c r="S5" s="38" t="str">
        <x:v>Notes</x:v>
      </x:c>
    </x:row>
    <x:row r="6">
      <x:c r="A6" s="26" t="str">
        <x:v>ACT-001</x:v>
      </x:c>
      <x:c r="B6" s="26" t="str"/>
      <x:c r="C6" s="26" t="str"/>
      <x:c r="D6" s="26" t="str"/>
      <x:c r="E6" s="26" t="str"/>
      <x:c r="F6" s="26" t="str">
        <x:v>Medium</x:v>
      </x:c>
      <x:c r="G6" s="26" t="str"/>
      <x:c r="H6" s="26" t="str"/>
      <x:c r="I6" s="26" t="str"/>
      <x:c r="J6" s="44"/>
      <x:c r="K6" s="44"/>
      <x:c r="L6" s="26" t="str">
        <x:v>Not Started</x:v>
      </x:c>
      <x:c r="M6" s="46" t="n">
        <x:v>0</x:v>
      </x:c>
      <x:c r="N6" s="26" t="str">
        <x:f>IF(OR(L6="Completed",L6="Closed"),"Closed",IF(K6="","",IF(K6&lt;TODAY(),"Overdue",IF(K6-TODAY()&lt;=7,"Due Soon","On Track"))))</x:f>
      </x:c>
      <x:c r="O6" s="26" t="str"/>
      <x:c r="P6" s="26" t="str">
        <x:v>Pending</x:v>
      </x:c>
      <x:c r="Q6" s="26" t="str"/>
      <x:c r="R6" s="44"/>
      <x:c r="S6" s="26" t="str"/>
    </x:row>
    <x:row r="7">
      <x:c r="A7" s="26" t="str">
        <x:v>ACT-002</x:v>
      </x:c>
      <x:c r="B7" s="26" t="str"/>
      <x:c r="C7" s="26" t="str"/>
      <x:c r="D7" s="26" t="str"/>
      <x:c r="E7" s="26" t="str"/>
      <x:c r="F7" s="26" t="str">
        <x:v>Medium</x:v>
      </x:c>
      <x:c r="G7" s="26" t="str"/>
      <x:c r="H7" s="26" t="str"/>
      <x:c r="I7" s="26" t="str"/>
      <x:c r="J7" s="44"/>
      <x:c r="K7" s="44"/>
      <x:c r="L7" s="26" t="str">
        <x:v>Not Started</x:v>
      </x:c>
      <x:c r="M7" s="46" t="n">
        <x:v>0</x:v>
      </x:c>
      <x:c r="N7" s="26" t="str">
        <x:f>IF(OR(L7="Completed",L7="Closed"),"Closed",IF(K7="","",IF(K7&lt;TODAY(),"Overdue",IF(K7-TODAY()&lt;=7,"Due Soon","On Track"))))</x:f>
      </x:c>
      <x:c r="O7" s="26" t="str"/>
      <x:c r="P7" s="26" t="str">
        <x:v>Pending</x:v>
      </x:c>
      <x:c r="Q7" s="26" t="str"/>
      <x:c r="R7" s="44"/>
      <x:c r="S7" s="26" t="str"/>
    </x:row>
    <x:row r="8">
      <x:c r="A8" s="26" t="str">
        <x:v>ACT-003</x:v>
      </x:c>
      <x:c r="B8" s="26" t="str"/>
      <x:c r="C8" s="26" t="str"/>
      <x:c r="D8" s="26" t="str"/>
      <x:c r="E8" s="26" t="str"/>
      <x:c r="F8" s="26" t="str">
        <x:v>Medium</x:v>
      </x:c>
      <x:c r="G8" s="26" t="str"/>
      <x:c r="H8" s="26" t="str"/>
      <x:c r="I8" s="26" t="str"/>
      <x:c r="J8" s="44"/>
      <x:c r="K8" s="44"/>
      <x:c r="L8" s="26" t="str">
        <x:v>Not Started</x:v>
      </x:c>
      <x:c r="M8" s="46" t="n">
        <x:v>0</x:v>
      </x:c>
      <x:c r="N8" s="26" t="str">
        <x:f>IF(OR(L8="Completed",L8="Closed"),"Closed",IF(K8="","",IF(K8&lt;TODAY(),"Overdue",IF(K8-TODAY()&lt;=7,"Due Soon","On Track"))))</x:f>
      </x:c>
      <x:c r="O8" s="26" t="str"/>
      <x:c r="P8" s="26" t="str">
        <x:v>Pending</x:v>
      </x:c>
      <x:c r="Q8" s="26" t="str"/>
      <x:c r="R8" s="44"/>
      <x:c r="S8" s="26" t="str"/>
    </x:row>
    <x:row r="9">
      <x:c r="A9" s="26" t="str">
        <x:v>ACT-004</x:v>
      </x:c>
      <x:c r="B9" s="26" t="str"/>
      <x:c r="C9" s="26" t="str"/>
      <x:c r="D9" s="26" t="str"/>
      <x:c r="E9" s="26" t="str"/>
      <x:c r="F9" s="26" t="str">
        <x:v>Medium</x:v>
      </x:c>
      <x:c r="G9" s="26" t="str"/>
      <x:c r="H9" s="26" t="str"/>
      <x:c r="I9" s="26" t="str"/>
      <x:c r="J9" s="44"/>
      <x:c r="K9" s="44"/>
      <x:c r="L9" s="26" t="str">
        <x:v>Not Started</x:v>
      </x:c>
      <x:c r="M9" s="46" t="n">
        <x:v>0</x:v>
      </x:c>
      <x:c r="N9" s="26" t="str">
        <x:f>IF(OR(L9="Completed",L9="Closed"),"Closed",IF(K9="","",IF(K9&lt;TODAY(),"Overdue",IF(K9-TODAY()&lt;=7,"Due Soon","On Track"))))</x:f>
      </x:c>
      <x:c r="O9" s="26" t="str"/>
      <x:c r="P9" s="26" t="str">
        <x:v>Pending</x:v>
      </x:c>
      <x:c r="Q9" s="26" t="str"/>
      <x:c r="R9" s="44"/>
      <x:c r="S9" s="26" t="str"/>
    </x:row>
    <x:row r="10">
      <x:c r="A10" s="26" t="str">
        <x:v>ACT-005</x:v>
      </x:c>
      <x:c r="B10" s="26" t="str"/>
      <x:c r="C10" s="26" t="str"/>
      <x:c r="D10" s="26" t="str"/>
      <x:c r="E10" s="26" t="str"/>
      <x:c r="F10" s="26" t="str">
        <x:v>Medium</x:v>
      </x:c>
      <x:c r="G10" s="26" t="str"/>
      <x:c r="H10" s="26" t="str"/>
      <x:c r="I10" s="26" t="str"/>
      <x:c r="J10" s="44"/>
      <x:c r="K10" s="44"/>
      <x:c r="L10" s="26" t="str">
        <x:v>Not Started</x:v>
      </x:c>
      <x:c r="M10" s="46" t="n">
        <x:v>0</x:v>
      </x:c>
      <x:c r="N10" s="26" t="str">
        <x:f>IF(OR(L10="Completed",L10="Closed"),"Closed",IF(K10="","",IF(K10&lt;TODAY(),"Overdue",IF(K10-TODAY()&lt;=7,"Due Soon","On Track"))))</x:f>
      </x:c>
      <x:c r="O10" s="26" t="str"/>
      <x:c r="P10" s="26" t="str">
        <x:v>Pending</x:v>
      </x:c>
      <x:c r="Q10" s="26" t="str"/>
      <x:c r="R10" s="44"/>
      <x:c r="S10" s="26" t="str"/>
    </x:row>
    <x:row r="11">
      <x:c r="A11" s="26" t="str">
        <x:v>ACT-006</x:v>
      </x:c>
      <x:c r="B11" s="26" t="str"/>
      <x:c r="C11" s="26" t="str"/>
      <x:c r="D11" s="26" t="str"/>
      <x:c r="E11" s="26" t="str"/>
      <x:c r="F11" s="26" t="str">
        <x:v>Medium</x:v>
      </x:c>
      <x:c r="G11" s="26" t="str"/>
      <x:c r="H11" s="26" t="str"/>
      <x:c r="I11" s="26" t="str"/>
      <x:c r="J11" s="44"/>
      <x:c r="K11" s="44"/>
      <x:c r="L11" s="26" t="str">
        <x:v>Not Started</x:v>
      </x:c>
      <x:c r="M11" s="46" t="n">
        <x:v>0</x:v>
      </x:c>
      <x:c r="N11" s="26" t="str">
        <x:f>IF(OR(L11="Completed",L11="Closed"),"Closed",IF(K11="","",IF(K11&lt;TODAY(),"Overdue",IF(K11-TODAY()&lt;=7,"Due Soon","On Track"))))</x:f>
      </x:c>
      <x:c r="O11" s="26" t="str"/>
      <x:c r="P11" s="26" t="str">
        <x:v>Pending</x:v>
      </x:c>
      <x:c r="Q11" s="26" t="str"/>
      <x:c r="R11" s="44"/>
      <x:c r="S11" s="26" t="str"/>
    </x:row>
    <x:row r="12">
      <x:c r="A12" s="26" t="str">
        <x:v>ACT-007</x:v>
      </x:c>
      <x:c r="B12" s="26" t="str"/>
      <x:c r="C12" s="26" t="str"/>
      <x:c r="D12" s="26" t="str"/>
      <x:c r="E12" s="26" t="str"/>
      <x:c r="F12" s="26" t="str">
        <x:v>Medium</x:v>
      </x:c>
      <x:c r="G12" s="26" t="str"/>
      <x:c r="H12" s="26" t="str"/>
      <x:c r="I12" s="26" t="str"/>
      <x:c r="J12" s="44"/>
      <x:c r="K12" s="44"/>
      <x:c r="L12" s="26" t="str">
        <x:v>Not Started</x:v>
      </x:c>
      <x:c r="M12" s="46" t="n">
        <x:v>0</x:v>
      </x:c>
      <x:c r="N12" s="26" t="str">
        <x:f>IF(OR(L12="Completed",L12="Closed"),"Closed",IF(K12="","",IF(K12&lt;TODAY(),"Overdue",IF(K12-TODAY()&lt;=7,"Due Soon","On Track"))))</x:f>
      </x:c>
      <x:c r="O12" s="26" t="str"/>
      <x:c r="P12" s="26" t="str">
        <x:v>Pending</x:v>
      </x:c>
      <x:c r="Q12" s="26" t="str"/>
      <x:c r="R12" s="44"/>
      <x:c r="S12" s="26" t="str"/>
    </x:row>
    <x:row r="13">
      <x:c r="A13" s="26" t="str">
        <x:v>ACT-008</x:v>
      </x:c>
      <x:c r="B13" s="26" t="str"/>
      <x:c r="C13" s="26" t="str"/>
      <x:c r="D13" s="26" t="str"/>
      <x:c r="E13" s="26" t="str"/>
      <x:c r="F13" s="26" t="str">
        <x:v>Medium</x:v>
      </x:c>
      <x:c r="G13" s="26" t="str"/>
      <x:c r="H13" s="26" t="str"/>
      <x:c r="I13" s="26" t="str"/>
      <x:c r="J13" s="44"/>
      <x:c r="K13" s="44"/>
      <x:c r="L13" s="26" t="str">
        <x:v>Not Started</x:v>
      </x:c>
      <x:c r="M13" s="46" t="n">
        <x:v>0</x:v>
      </x:c>
      <x:c r="N13" s="26" t="str">
        <x:f>IF(OR(L13="Completed",L13="Closed"),"Closed",IF(K13="","",IF(K13&lt;TODAY(),"Overdue",IF(K13-TODAY()&lt;=7,"Due Soon","On Track"))))</x:f>
      </x:c>
      <x:c r="O13" s="26" t="str"/>
      <x:c r="P13" s="26" t="str">
        <x:v>Pending</x:v>
      </x:c>
      <x:c r="Q13" s="26" t="str"/>
      <x:c r="R13" s="44"/>
      <x:c r="S13" s="26" t="str"/>
    </x:row>
    <x:row r="14">
      <x:c r="A14" s="26" t="str">
        <x:v>ACT-009</x:v>
      </x:c>
      <x:c r="B14" s="26" t="str"/>
      <x:c r="C14" s="26" t="str"/>
      <x:c r="D14" s="26" t="str"/>
      <x:c r="E14" s="26" t="str"/>
      <x:c r="F14" s="26" t="str">
        <x:v>Medium</x:v>
      </x:c>
      <x:c r="G14" s="26" t="str"/>
      <x:c r="H14" s="26" t="str"/>
      <x:c r="I14" s="26" t="str"/>
      <x:c r="J14" s="44"/>
      <x:c r="K14" s="44"/>
      <x:c r="L14" s="26" t="str">
        <x:v>Not Started</x:v>
      </x:c>
      <x:c r="M14" s="46" t="n">
        <x:v>0</x:v>
      </x:c>
      <x:c r="N14" s="26" t="str">
        <x:f>IF(OR(L14="Completed",L14="Closed"),"Closed",IF(K14="","",IF(K14&lt;TODAY(),"Overdue",IF(K14-TODAY()&lt;=7,"Due Soon","On Track"))))</x:f>
      </x:c>
      <x:c r="O14" s="26" t="str"/>
      <x:c r="P14" s="26" t="str">
        <x:v>Pending</x:v>
      </x:c>
      <x:c r="Q14" s="26" t="str"/>
      <x:c r="R14" s="44"/>
      <x:c r="S14" s="26" t="str"/>
    </x:row>
    <x:row r="15">
      <x:c r="A15" s="26" t="str">
        <x:v>ACT-010</x:v>
      </x:c>
      <x:c r="B15" s="26" t="str"/>
      <x:c r="C15" s="26" t="str"/>
      <x:c r="D15" s="26" t="str"/>
      <x:c r="E15" s="26" t="str"/>
      <x:c r="F15" s="26" t="str">
        <x:v>Medium</x:v>
      </x:c>
      <x:c r="G15" s="26" t="str"/>
      <x:c r="H15" s="26" t="str"/>
      <x:c r="I15" s="26" t="str"/>
      <x:c r="J15" s="44"/>
      <x:c r="K15" s="44"/>
      <x:c r="L15" s="26" t="str">
        <x:v>Not Started</x:v>
      </x:c>
      <x:c r="M15" s="46" t="n">
        <x:v>0</x:v>
      </x:c>
      <x:c r="N15" s="26" t="str">
        <x:f>IF(OR(L15="Completed",L15="Closed"),"Closed",IF(K15="","",IF(K15&lt;TODAY(),"Overdue",IF(K15-TODAY()&lt;=7,"Due Soon","On Track"))))</x:f>
      </x:c>
      <x:c r="O15" s="26" t="str"/>
      <x:c r="P15" s="26" t="str">
        <x:v>Pending</x:v>
      </x:c>
      <x:c r="Q15" s="26" t="str"/>
      <x:c r="R15" s="44"/>
      <x:c r="S15" s="26" t="str"/>
    </x:row>
    <x:row r="16">
      <x:c r="A16" s="26" t="str">
        <x:v>ACT-011</x:v>
      </x:c>
      <x:c r="B16" s="26" t="str"/>
      <x:c r="C16" s="26" t="str"/>
      <x:c r="D16" s="26" t="str"/>
      <x:c r="E16" s="26" t="str"/>
      <x:c r="F16" s="26" t="str">
        <x:v>Medium</x:v>
      </x:c>
      <x:c r="G16" s="26" t="str"/>
      <x:c r="H16" s="26" t="str"/>
      <x:c r="I16" s="26" t="str"/>
      <x:c r="J16" s="44"/>
      <x:c r="K16" s="44"/>
      <x:c r="L16" s="26" t="str">
        <x:v>Not Started</x:v>
      </x:c>
      <x:c r="M16" s="46" t="n">
        <x:v>0</x:v>
      </x:c>
      <x:c r="N16" s="26" t="str">
        <x:f>IF(OR(L16="Completed",L16="Closed"),"Closed",IF(K16="","",IF(K16&lt;TODAY(),"Overdue",IF(K16-TODAY()&lt;=7,"Due Soon","On Track"))))</x:f>
      </x:c>
      <x:c r="O16" s="26" t="str"/>
      <x:c r="P16" s="26" t="str">
        <x:v>Pending</x:v>
      </x:c>
      <x:c r="Q16" s="26" t="str"/>
      <x:c r="R16" s="44"/>
      <x:c r="S16" s="26" t="str"/>
    </x:row>
    <x:row r="17">
      <x:c r="A17" s="26" t="str">
        <x:v>ACT-012</x:v>
      </x:c>
      <x:c r="B17" s="26" t="str"/>
      <x:c r="C17" s="26" t="str"/>
      <x:c r="D17" s="26" t="str"/>
      <x:c r="E17" s="26" t="str"/>
      <x:c r="F17" s="26" t="str">
        <x:v>Medium</x:v>
      </x:c>
      <x:c r="G17" s="26" t="str"/>
      <x:c r="H17" s="26" t="str"/>
      <x:c r="I17" s="26" t="str"/>
      <x:c r="J17" s="44"/>
      <x:c r="K17" s="44"/>
      <x:c r="L17" s="26" t="str">
        <x:v>Not Started</x:v>
      </x:c>
      <x:c r="M17" s="46" t="n">
        <x:v>0</x:v>
      </x:c>
      <x:c r="N17" s="26" t="str">
        <x:f>IF(OR(L17="Completed",L17="Closed"),"Closed",IF(K17="","",IF(K17&lt;TODAY(),"Overdue",IF(K17-TODAY()&lt;=7,"Due Soon","On Track"))))</x:f>
      </x:c>
      <x:c r="O17" s="26" t="str"/>
      <x:c r="P17" s="26" t="str">
        <x:v>Pending</x:v>
      </x:c>
      <x:c r="Q17" s="26" t="str"/>
      <x:c r="R17" s="44"/>
      <x:c r="S17" s="26" t="str"/>
    </x:row>
    <x:row r="18">
      <x:c r="A18" s="26" t="str">
        <x:v>ACT-013</x:v>
      </x:c>
      <x:c r="B18" s="26" t="str"/>
      <x:c r="C18" s="26" t="str"/>
      <x:c r="D18" s="26" t="str"/>
      <x:c r="E18" s="26" t="str"/>
      <x:c r="F18" s="26" t="str">
        <x:v>Medium</x:v>
      </x:c>
      <x:c r="G18" s="26" t="str"/>
      <x:c r="H18" s="26" t="str"/>
      <x:c r="I18" s="26" t="str"/>
      <x:c r="J18" s="44"/>
      <x:c r="K18" s="44"/>
      <x:c r="L18" s="26" t="str">
        <x:v>Not Started</x:v>
      </x:c>
      <x:c r="M18" s="46" t="n">
        <x:v>0</x:v>
      </x:c>
      <x:c r="N18" s="26" t="str">
        <x:f>IF(OR(L18="Completed",L18="Closed"),"Closed",IF(K18="","",IF(K18&lt;TODAY(),"Overdue",IF(K18-TODAY()&lt;=7,"Due Soon","On Track"))))</x:f>
      </x:c>
      <x:c r="O18" s="26" t="str"/>
      <x:c r="P18" s="26" t="str">
        <x:v>Pending</x:v>
      </x:c>
      <x:c r="Q18" s="26" t="str"/>
      <x:c r="R18" s="44"/>
      <x:c r="S18" s="26" t="str"/>
    </x:row>
    <x:row r="19">
      <x:c r="A19" s="26" t="str">
        <x:v>ACT-014</x:v>
      </x:c>
      <x:c r="B19" s="26" t="str"/>
      <x:c r="C19" s="26" t="str"/>
      <x:c r="D19" s="26" t="str"/>
      <x:c r="E19" s="26" t="str"/>
      <x:c r="F19" s="26" t="str">
        <x:v>Medium</x:v>
      </x:c>
      <x:c r="G19" s="26" t="str"/>
      <x:c r="H19" s="26" t="str"/>
      <x:c r="I19" s="26" t="str"/>
      <x:c r="J19" s="44"/>
      <x:c r="K19" s="44"/>
      <x:c r="L19" s="26" t="str">
        <x:v>Not Started</x:v>
      </x:c>
      <x:c r="M19" s="46" t="n">
        <x:v>0</x:v>
      </x:c>
      <x:c r="N19" s="26" t="str">
        <x:f>IF(OR(L19="Completed",L19="Closed"),"Closed",IF(K19="","",IF(K19&lt;TODAY(),"Overdue",IF(K19-TODAY()&lt;=7,"Due Soon","On Track"))))</x:f>
      </x:c>
      <x:c r="O19" s="26" t="str"/>
      <x:c r="P19" s="26" t="str">
        <x:v>Pending</x:v>
      </x:c>
      <x:c r="Q19" s="26" t="str"/>
      <x:c r="R19" s="44"/>
      <x:c r="S19" s="26" t="str"/>
    </x:row>
    <x:row r="20">
      <x:c r="A20" s="26" t="str">
        <x:v>ACT-015</x:v>
      </x:c>
      <x:c r="B20" s="26" t="str"/>
      <x:c r="C20" s="26" t="str"/>
      <x:c r="D20" s="26" t="str"/>
      <x:c r="E20" s="26" t="str"/>
      <x:c r="F20" s="26" t="str">
        <x:v>Medium</x:v>
      </x:c>
      <x:c r="G20" s="26" t="str"/>
      <x:c r="H20" s="26" t="str"/>
      <x:c r="I20" s="26" t="str"/>
      <x:c r="J20" s="44"/>
      <x:c r="K20" s="44"/>
      <x:c r="L20" s="26" t="str">
        <x:v>Not Started</x:v>
      </x:c>
      <x:c r="M20" s="46" t="n">
        <x:v>0</x:v>
      </x:c>
      <x:c r="N20" s="26" t="str">
        <x:f>IF(OR(L20="Completed",L20="Closed"),"Closed",IF(K20="","",IF(K20&lt;TODAY(),"Overdue",IF(K20-TODAY()&lt;=7,"Due Soon","On Track"))))</x:f>
      </x:c>
      <x:c r="O20" s="26" t="str"/>
      <x:c r="P20" s="26" t="str">
        <x:v>Pending</x:v>
      </x:c>
      <x:c r="Q20" s="26" t="str"/>
      <x:c r="R20" s="44"/>
      <x:c r="S20" s="26" t="str"/>
    </x:row>
    <x:row r="21">
      <x:c r="A21" s="26" t="str">
        <x:v>ACT-016</x:v>
      </x:c>
      <x:c r="B21" s="26" t="str"/>
      <x:c r="C21" s="26" t="str"/>
      <x:c r="D21" s="26" t="str"/>
      <x:c r="E21" s="26" t="str"/>
      <x:c r="F21" s="26" t="str">
        <x:v>Medium</x:v>
      </x:c>
      <x:c r="G21" s="26" t="str"/>
      <x:c r="H21" s="26" t="str"/>
      <x:c r="I21" s="26" t="str"/>
      <x:c r="J21" s="44"/>
      <x:c r="K21" s="44"/>
      <x:c r="L21" s="26" t="str">
        <x:v>Not Started</x:v>
      </x:c>
      <x:c r="M21" s="46" t="n">
        <x:v>0</x:v>
      </x:c>
      <x:c r="N21" s="26" t="str">
        <x:f>IF(OR(L21="Completed",L21="Closed"),"Closed",IF(K21="","",IF(K21&lt;TODAY(),"Overdue",IF(K21-TODAY()&lt;=7,"Due Soon","On Track"))))</x:f>
      </x:c>
      <x:c r="O21" s="26" t="str"/>
      <x:c r="P21" s="26" t="str">
        <x:v>Pending</x:v>
      </x:c>
      <x:c r="Q21" s="26" t="str"/>
      <x:c r="R21" s="44"/>
      <x:c r="S21" s="26" t="str"/>
    </x:row>
    <x:row r="22">
      <x:c r="A22" s="26" t="str">
        <x:v>ACT-017</x:v>
      </x:c>
      <x:c r="B22" s="26" t="str"/>
      <x:c r="C22" s="26" t="str"/>
      <x:c r="D22" s="26" t="str"/>
      <x:c r="E22" s="26" t="str"/>
      <x:c r="F22" s="26" t="str">
        <x:v>Medium</x:v>
      </x:c>
      <x:c r="G22" s="26" t="str"/>
      <x:c r="H22" s="26" t="str"/>
      <x:c r="I22" s="26" t="str"/>
      <x:c r="J22" s="44"/>
      <x:c r="K22" s="44"/>
      <x:c r="L22" s="26" t="str">
        <x:v>Not Started</x:v>
      </x:c>
      <x:c r="M22" s="46" t="n">
        <x:v>0</x:v>
      </x:c>
      <x:c r="N22" s="26" t="str">
        <x:f>IF(OR(L22="Completed",L22="Closed"),"Closed",IF(K22="","",IF(K22&lt;TODAY(),"Overdue",IF(K22-TODAY()&lt;=7,"Due Soon","On Track"))))</x:f>
      </x:c>
      <x:c r="O22" s="26" t="str"/>
      <x:c r="P22" s="26" t="str">
        <x:v>Pending</x:v>
      </x:c>
      <x:c r="Q22" s="26" t="str"/>
      <x:c r="R22" s="44"/>
      <x:c r="S22" s="26" t="str"/>
    </x:row>
    <x:row r="23">
      <x:c r="A23" s="26" t="str">
        <x:v>ACT-018</x:v>
      </x:c>
      <x:c r="B23" s="26" t="str"/>
      <x:c r="C23" s="26" t="str"/>
      <x:c r="D23" s="26" t="str"/>
      <x:c r="E23" s="26" t="str"/>
      <x:c r="F23" s="26" t="str">
        <x:v>Medium</x:v>
      </x:c>
      <x:c r="G23" s="26" t="str"/>
      <x:c r="H23" s="26" t="str"/>
      <x:c r="I23" s="26" t="str"/>
      <x:c r="J23" s="44"/>
      <x:c r="K23" s="44"/>
      <x:c r="L23" s="26" t="str">
        <x:v>Not Started</x:v>
      </x:c>
      <x:c r="M23" s="46" t="n">
        <x:v>0</x:v>
      </x:c>
      <x:c r="N23" s="26" t="str">
        <x:f>IF(OR(L23="Completed",L23="Closed"),"Closed",IF(K23="","",IF(K23&lt;TODAY(),"Overdue",IF(K23-TODAY()&lt;=7,"Due Soon","On Track"))))</x:f>
      </x:c>
      <x:c r="O23" s="26" t="str"/>
      <x:c r="P23" s="26" t="str">
        <x:v>Pending</x:v>
      </x:c>
      <x:c r="Q23" s="26" t="str"/>
      <x:c r="R23" s="44"/>
      <x:c r="S23" s="26" t="str"/>
    </x:row>
    <x:row r="24">
      <x:c r="A24" s="26" t="str">
        <x:v>ACT-019</x:v>
      </x:c>
      <x:c r="B24" s="26" t="str"/>
      <x:c r="C24" s="26" t="str"/>
      <x:c r="D24" s="26" t="str"/>
      <x:c r="E24" s="26" t="str"/>
      <x:c r="F24" s="26" t="str">
        <x:v>Medium</x:v>
      </x:c>
      <x:c r="G24" s="26" t="str"/>
      <x:c r="H24" s="26" t="str"/>
      <x:c r="I24" s="26" t="str"/>
      <x:c r="J24" s="44"/>
      <x:c r="K24" s="44"/>
      <x:c r="L24" s="26" t="str">
        <x:v>Not Started</x:v>
      </x:c>
      <x:c r="M24" s="46" t="n">
        <x:v>0</x:v>
      </x:c>
      <x:c r="N24" s="26" t="str">
        <x:f>IF(OR(L24="Completed",L24="Closed"),"Closed",IF(K24="","",IF(K24&lt;TODAY(),"Overdue",IF(K24-TODAY()&lt;=7,"Due Soon","On Track"))))</x:f>
      </x:c>
      <x:c r="O24" s="26" t="str"/>
      <x:c r="P24" s="26" t="str">
        <x:v>Pending</x:v>
      </x:c>
      <x:c r="Q24" s="26" t="str"/>
      <x:c r="R24" s="44"/>
      <x:c r="S24" s="26" t="str"/>
    </x:row>
    <x:row r="25">
      <x:c r="A25" s="26" t="str">
        <x:v>ACT-020</x:v>
      </x:c>
      <x:c r="B25" s="26" t="str"/>
      <x:c r="C25" s="26" t="str"/>
      <x:c r="D25" s="26" t="str"/>
      <x:c r="E25" s="26" t="str"/>
      <x:c r="F25" s="26" t="str">
        <x:v>Medium</x:v>
      </x:c>
      <x:c r="G25" s="26" t="str"/>
      <x:c r="H25" s="26" t="str"/>
      <x:c r="I25" s="26" t="str"/>
      <x:c r="J25" s="44"/>
      <x:c r="K25" s="44"/>
      <x:c r="L25" s="26" t="str">
        <x:v>Not Started</x:v>
      </x:c>
      <x:c r="M25" s="46" t="n">
        <x:v>0</x:v>
      </x:c>
      <x:c r="N25" s="26" t="str">
        <x:f>IF(OR(L25="Completed",L25="Closed"),"Closed",IF(K25="","",IF(K25&lt;TODAY(),"Overdue",IF(K25-TODAY()&lt;=7,"Due Soon","On Track"))))</x:f>
      </x:c>
      <x:c r="O25" s="26" t="str"/>
      <x:c r="P25" s="26" t="str">
        <x:v>Pending</x:v>
      </x:c>
      <x:c r="Q25" s="26" t="str"/>
      <x:c r="R25" s="44"/>
      <x:c r="S25" s="26" t="str"/>
    </x:row>
    <x:row r="26">
      <x:c r="A26" s="26" t="str">
        <x:v>ACT-021</x:v>
      </x:c>
      <x:c r="B26" s="26" t="str"/>
      <x:c r="C26" s="26" t="str"/>
      <x:c r="D26" s="26" t="str"/>
      <x:c r="E26" s="26" t="str"/>
      <x:c r="F26" s="26" t="str">
        <x:v>Medium</x:v>
      </x:c>
      <x:c r="G26" s="26" t="str"/>
      <x:c r="H26" s="26" t="str"/>
      <x:c r="I26" s="26" t="str"/>
      <x:c r="J26" s="44"/>
      <x:c r="K26" s="44"/>
      <x:c r="L26" s="26" t="str">
        <x:v>Not Started</x:v>
      </x:c>
      <x:c r="M26" s="46" t="n">
        <x:v>0</x:v>
      </x:c>
      <x:c r="N26" s="26" t="str">
        <x:f>IF(OR(L26="Completed",L26="Closed"),"Closed",IF(K26="","",IF(K26&lt;TODAY(),"Overdue",IF(K26-TODAY()&lt;=7,"Due Soon","On Track"))))</x:f>
      </x:c>
      <x:c r="O26" s="26" t="str"/>
      <x:c r="P26" s="26" t="str">
        <x:v>Pending</x:v>
      </x:c>
      <x:c r="Q26" s="26" t="str"/>
      <x:c r="R26" s="44"/>
      <x:c r="S26" s="26" t="str"/>
    </x:row>
    <x:row r="27">
      <x:c r="A27" s="26" t="str">
        <x:v>ACT-022</x:v>
      </x:c>
      <x:c r="B27" s="26" t="str"/>
      <x:c r="C27" s="26" t="str"/>
      <x:c r="D27" s="26" t="str"/>
      <x:c r="E27" s="26" t="str"/>
      <x:c r="F27" s="26" t="str">
        <x:v>Medium</x:v>
      </x:c>
      <x:c r="G27" s="26" t="str"/>
      <x:c r="H27" s="26" t="str"/>
      <x:c r="I27" s="26" t="str"/>
      <x:c r="J27" s="44"/>
      <x:c r="K27" s="44"/>
      <x:c r="L27" s="26" t="str">
        <x:v>Not Started</x:v>
      </x:c>
      <x:c r="M27" s="46" t="n">
        <x:v>0</x:v>
      </x:c>
      <x:c r="N27" s="26" t="str">
        <x:f>IF(OR(L27="Completed",L27="Closed"),"Closed",IF(K27="","",IF(K27&lt;TODAY(),"Overdue",IF(K27-TODAY()&lt;=7,"Due Soon","On Track"))))</x:f>
      </x:c>
      <x:c r="O27" s="26" t="str"/>
      <x:c r="P27" s="26" t="str">
        <x:v>Pending</x:v>
      </x:c>
      <x:c r="Q27" s="26" t="str"/>
      <x:c r="R27" s="44"/>
      <x:c r="S27" s="26" t="str"/>
    </x:row>
    <x:row r="28">
      <x:c r="A28" s="26" t="str">
        <x:v>ACT-023</x:v>
      </x:c>
      <x:c r="B28" s="26" t="str"/>
      <x:c r="C28" s="26" t="str"/>
      <x:c r="D28" s="26" t="str"/>
      <x:c r="E28" s="26" t="str"/>
      <x:c r="F28" s="26" t="str">
        <x:v>Medium</x:v>
      </x:c>
      <x:c r="G28" s="26" t="str"/>
      <x:c r="H28" s="26" t="str"/>
      <x:c r="I28" s="26" t="str"/>
      <x:c r="J28" s="44"/>
      <x:c r="K28" s="44"/>
      <x:c r="L28" s="26" t="str">
        <x:v>Not Started</x:v>
      </x:c>
      <x:c r="M28" s="46" t="n">
        <x:v>0</x:v>
      </x:c>
      <x:c r="N28" s="26" t="str">
        <x:f>IF(OR(L28="Completed",L28="Closed"),"Closed",IF(K28="","",IF(K28&lt;TODAY(),"Overdue",IF(K28-TODAY()&lt;=7,"Due Soon","On Track"))))</x:f>
      </x:c>
      <x:c r="O28" s="26" t="str"/>
      <x:c r="P28" s="26" t="str">
        <x:v>Pending</x:v>
      </x:c>
      <x:c r="Q28" s="26" t="str"/>
      <x:c r="R28" s="44"/>
      <x:c r="S28" s="26" t="str"/>
    </x:row>
    <x:row r="29">
      <x:c r="A29" s="26" t="str">
        <x:v>ACT-024</x:v>
      </x:c>
      <x:c r="B29" s="26" t="str"/>
      <x:c r="C29" s="26" t="str"/>
      <x:c r="D29" s="26" t="str"/>
      <x:c r="E29" s="26" t="str"/>
      <x:c r="F29" s="26" t="str">
        <x:v>Medium</x:v>
      </x:c>
      <x:c r="G29" s="26" t="str"/>
      <x:c r="H29" s="26" t="str"/>
      <x:c r="I29" s="26" t="str"/>
      <x:c r="J29" s="44"/>
      <x:c r="K29" s="44"/>
      <x:c r="L29" s="26" t="str">
        <x:v>Not Started</x:v>
      </x:c>
      <x:c r="M29" s="46" t="n">
        <x:v>0</x:v>
      </x:c>
      <x:c r="N29" s="26" t="str">
        <x:f>IF(OR(L29="Completed",L29="Closed"),"Closed",IF(K29="","",IF(K29&lt;TODAY(),"Overdue",IF(K29-TODAY()&lt;=7,"Due Soon","On Track"))))</x:f>
      </x:c>
      <x:c r="O29" s="26" t="str"/>
      <x:c r="P29" s="26" t="str">
        <x:v>Pending</x:v>
      </x:c>
      <x:c r="Q29" s="26" t="str"/>
      <x:c r="R29" s="44"/>
      <x:c r="S29" s="26" t="str"/>
    </x:row>
    <x:row r="30">
      <x:c r="A30" s="26" t="str">
        <x:v>ACT-025</x:v>
      </x:c>
      <x:c r="B30" s="26" t="str"/>
      <x:c r="C30" s="26" t="str"/>
      <x:c r="D30" s="26" t="str"/>
      <x:c r="E30" s="26" t="str"/>
      <x:c r="F30" s="26" t="str">
        <x:v>Medium</x:v>
      </x:c>
      <x:c r="G30" s="26" t="str"/>
      <x:c r="H30" s="26" t="str"/>
      <x:c r="I30" s="26" t="str"/>
      <x:c r="J30" s="44"/>
      <x:c r="K30" s="44"/>
      <x:c r="L30" s="26" t="str">
        <x:v>Not Started</x:v>
      </x:c>
      <x:c r="M30" s="46" t="n">
        <x:v>0</x:v>
      </x:c>
      <x:c r="N30" s="26" t="str">
        <x:f>IF(OR(L30="Completed",L30="Closed"),"Closed",IF(K30="","",IF(K30&lt;TODAY(),"Overdue",IF(K30-TODAY()&lt;=7,"Due Soon","On Track"))))</x:f>
      </x:c>
      <x:c r="O30" s="26" t="str"/>
      <x:c r="P30" s="26" t="str">
        <x:v>Pending</x:v>
      </x:c>
      <x:c r="Q30" s="26" t="str"/>
      <x:c r="R30" s="44"/>
      <x:c r="S30" s="26" t="str"/>
    </x:row>
    <x:row r="31">
      <x:c r="A31" s="26" t="str">
        <x:v>ACT-026</x:v>
      </x:c>
      <x:c r="B31" s="26" t="str"/>
      <x:c r="C31" s="26" t="str"/>
      <x:c r="D31" s="26" t="str"/>
      <x:c r="E31" s="26" t="str"/>
      <x:c r="F31" s="26" t="str">
        <x:v>Medium</x:v>
      </x:c>
      <x:c r="G31" s="26" t="str"/>
      <x:c r="H31" s="26" t="str"/>
      <x:c r="I31" s="26" t="str"/>
      <x:c r="J31" s="44"/>
      <x:c r="K31" s="44"/>
      <x:c r="L31" s="26" t="str">
        <x:v>Not Started</x:v>
      </x:c>
      <x:c r="M31" s="46" t="n">
        <x:v>0</x:v>
      </x:c>
      <x:c r="N31" s="26" t="str">
        <x:f>IF(OR(L31="Completed",L31="Closed"),"Closed",IF(K31="","",IF(K31&lt;TODAY(),"Overdue",IF(K31-TODAY()&lt;=7,"Due Soon","On Track"))))</x:f>
      </x:c>
      <x:c r="O31" s="26" t="str"/>
      <x:c r="P31" s="26" t="str">
        <x:v>Pending</x:v>
      </x:c>
      <x:c r="Q31" s="26" t="str"/>
      <x:c r="R31" s="44"/>
      <x:c r="S31" s="26" t="str"/>
    </x:row>
    <x:row r="32">
      <x:c r="A32" s="26" t="str">
        <x:v>ACT-027</x:v>
      </x:c>
      <x:c r="B32" s="26" t="str"/>
      <x:c r="C32" s="26" t="str"/>
      <x:c r="D32" s="26" t="str"/>
      <x:c r="E32" s="26" t="str"/>
      <x:c r="F32" s="26" t="str">
        <x:v>Medium</x:v>
      </x:c>
      <x:c r="G32" s="26" t="str"/>
      <x:c r="H32" s="26" t="str"/>
      <x:c r="I32" s="26" t="str"/>
      <x:c r="J32" s="44"/>
      <x:c r="K32" s="44"/>
      <x:c r="L32" s="26" t="str">
        <x:v>Not Started</x:v>
      </x:c>
      <x:c r="M32" s="46" t="n">
        <x:v>0</x:v>
      </x:c>
      <x:c r="N32" s="26" t="str">
        <x:f>IF(OR(L32="Completed",L32="Closed"),"Closed",IF(K32="","",IF(K32&lt;TODAY(),"Overdue",IF(K32-TODAY()&lt;=7,"Due Soon","On Track"))))</x:f>
      </x:c>
      <x:c r="O32" s="26" t="str"/>
      <x:c r="P32" s="26" t="str">
        <x:v>Pending</x:v>
      </x:c>
      <x:c r="Q32" s="26" t="str"/>
      <x:c r="R32" s="44"/>
      <x:c r="S32" s="26" t="str"/>
    </x:row>
    <x:row r="33">
      <x:c r="A33" s="26" t="str">
        <x:v>ACT-028</x:v>
      </x:c>
      <x:c r="B33" s="26" t="str"/>
      <x:c r="C33" s="26" t="str"/>
      <x:c r="D33" s="26" t="str"/>
      <x:c r="E33" s="26" t="str"/>
      <x:c r="F33" s="26" t="str">
        <x:v>Medium</x:v>
      </x:c>
      <x:c r="G33" s="26" t="str"/>
      <x:c r="H33" s="26" t="str"/>
      <x:c r="I33" s="26" t="str"/>
      <x:c r="J33" s="44"/>
      <x:c r="K33" s="44"/>
      <x:c r="L33" s="26" t="str">
        <x:v>Not Started</x:v>
      </x:c>
      <x:c r="M33" s="46" t="n">
        <x:v>0</x:v>
      </x:c>
      <x:c r="N33" s="26" t="str">
        <x:f>IF(OR(L33="Completed",L33="Closed"),"Closed",IF(K33="","",IF(K33&lt;TODAY(),"Overdue",IF(K33-TODAY()&lt;=7,"Due Soon","On Track"))))</x:f>
      </x:c>
      <x:c r="O33" s="26" t="str"/>
      <x:c r="P33" s="26" t="str">
        <x:v>Pending</x:v>
      </x:c>
      <x:c r="Q33" s="26" t="str"/>
      <x:c r="R33" s="44"/>
      <x:c r="S33" s="26" t="str"/>
    </x:row>
    <x:row r="34">
      <x:c r="A34" s="26" t="str">
        <x:v>ACT-029</x:v>
      </x:c>
      <x:c r="B34" s="26" t="str"/>
      <x:c r="C34" s="26" t="str"/>
      <x:c r="D34" s="26" t="str"/>
      <x:c r="E34" s="26" t="str"/>
      <x:c r="F34" s="26" t="str">
        <x:v>Medium</x:v>
      </x:c>
      <x:c r="G34" s="26" t="str"/>
      <x:c r="H34" s="26" t="str"/>
      <x:c r="I34" s="26" t="str"/>
      <x:c r="J34" s="44"/>
      <x:c r="K34" s="44"/>
      <x:c r="L34" s="26" t="str">
        <x:v>Not Started</x:v>
      </x:c>
      <x:c r="M34" s="46" t="n">
        <x:v>0</x:v>
      </x:c>
      <x:c r="N34" s="26" t="str">
        <x:f>IF(OR(L34="Completed",L34="Closed"),"Closed",IF(K34="","",IF(K34&lt;TODAY(),"Overdue",IF(K34-TODAY()&lt;=7,"Due Soon","On Track"))))</x:f>
      </x:c>
      <x:c r="O34" s="26" t="str"/>
      <x:c r="P34" s="26" t="str">
        <x:v>Pending</x:v>
      </x:c>
      <x:c r="Q34" s="26" t="str"/>
      <x:c r="R34" s="44"/>
      <x:c r="S34" s="26" t="str"/>
    </x:row>
    <x:row r="35">
      <x:c r="A35" s="26" t="str">
        <x:v>ACT-030</x:v>
      </x:c>
      <x:c r="B35" s="26" t="str"/>
      <x:c r="C35" s="26" t="str"/>
      <x:c r="D35" s="26" t="str"/>
      <x:c r="E35" s="26" t="str"/>
      <x:c r="F35" s="26" t="str">
        <x:v>Medium</x:v>
      </x:c>
      <x:c r="G35" s="26" t="str"/>
      <x:c r="H35" s="26" t="str"/>
      <x:c r="I35" s="26" t="str"/>
      <x:c r="J35" s="44"/>
      <x:c r="K35" s="44"/>
      <x:c r="L35" s="26" t="str">
        <x:v>Not Started</x:v>
      </x:c>
      <x:c r="M35" s="46" t="n">
        <x:v>0</x:v>
      </x:c>
      <x:c r="N35" s="26" t="str">
        <x:f>IF(OR(L35="Completed",L35="Closed"),"Closed",IF(K35="","",IF(K35&lt;TODAY(),"Overdue",IF(K35-TODAY()&lt;=7,"Due Soon","On Track"))))</x:f>
      </x:c>
      <x:c r="O35" s="26" t="str"/>
      <x:c r="P35" s="26" t="str">
        <x:v>Pending</x:v>
      </x:c>
      <x:c r="Q35" s="26" t="str"/>
      <x:c r="R35" s="44"/>
      <x:c r="S35" s="26" t="str"/>
    </x:row>
    <x:row r="36">
      <x:c r="A36" s="26" t="str">
        <x:v>ACT-031</x:v>
      </x:c>
      <x:c r="B36" s="26" t="str"/>
      <x:c r="C36" s="26" t="str"/>
      <x:c r="D36" s="26" t="str"/>
      <x:c r="E36" s="26" t="str"/>
      <x:c r="F36" s="26" t="str">
        <x:v>Medium</x:v>
      </x:c>
      <x:c r="G36" s="26" t="str"/>
      <x:c r="H36" s="26" t="str"/>
      <x:c r="I36" s="26" t="str"/>
      <x:c r="J36" s="44"/>
      <x:c r="K36" s="44"/>
      <x:c r="L36" s="26" t="str">
        <x:v>Not Started</x:v>
      </x:c>
      <x:c r="M36" s="46" t="n">
        <x:v>0</x:v>
      </x:c>
      <x:c r="N36" s="26" t="str">
        <x:f>IF(OR(L36="Completed",L36="Closed"),"Closed",IF(K36="","",IF(K36&lt;TODAY(),"Overdue",IF(K36-TODAY()&lt;=7,"Due Soon","On Track"))))</x:f>
      </x:c>
      <x:c r="O36" s="26" t="str"/>
      <x:c r="P36" s="26" t="str">
        <x:v>Pending</x:v>
      </x:c>
      <x:c r="Q36" s="26" t="str"/>
      <x:c r="R36" s="44"/>
      <x:c r="S36" s="26" t="str"/>
    </x:row>
    <x:row r="37">
      <x:c r="A37" s="26" t="str">
        <x:v>ACT-032</x:v>
      </x:c>
      <x:c r="B37" s="26" t="str"/>
      <x:c r="C37" s="26" t="str"/>
      <x:c r="D37" s="26" t="str"/>
      <x:c r="E37" s="26" t="str"/>
      <x:c r="F37" s="26" t="str">
        <x:v>Medium</x:v>
      </x:c>
      <x:c r="G37" s="26" t="str"/>
      <x:c r="H37" s="26" t="str"/>
      <x:c r="I37" s="26" t="str"/>
      <x:c r="J37" s="44"/>
      <x:c r="K37" s="44"/>
      <x:c r="L37" s="26" t="str">
        <x:v>Not Started</x:v>
      </x:c>
      <x:c r="M37" s="46" t="n">
        <x:v>0</x:v>
      </x:c>
      <x:c r="N37" s="26" t="str">
        <x:f>IF(OR(L37="Completed",L37="Closed"),"Closed",IF(K37="","",IF(K37&lt;TODAY(),"Overdue",IF(K37-TODAY()&lt;=7,"Due Soon","On Track"))))</x:f>
      </x:c>
      <x:c r="O37" s="26" t="str"/>
      <x:c r="P37" s="26" t="str">
        <x:v>Pending</x:v>
      </x:c>
      <x:c r="Q37" s="26" t="str"/>
      <x:c r="R37" s="44"/>
      <x:c r="S37" s="26" t="str"/>
    </x:row>
    <x:row r="38">
      <x:c r="A38" s="26" t="str">
        <x:v>ACT-033</x:v>
      </x:c>
      <x:c r="B38" s="26" t="str"/>
      <x:c r="C38" s="26" t="str"/>
      <x:c r="D38" s="26" t="str"/>
      <x:c r="E38" s="26" t="str"/>
      <x:c r="F38" s="26" t="str">
        <x:v>Medium</x:v>
      </x:c>
      <x:c r="G38" s="26" t="str"/>
      <x:c r="H38" s="26" t="str"/>
      <x:c r="I38" s="26" t="str"/>
      <x:c r="J38" s="44"/>
      <x:c r="K38" s="44"/>
      <x:c r="L38" s="26" t="str">
        <x:v>Not Started</x:v>
      </x:c>
      <x:c r="M38" s="46" t="n">
        <x:v>0</x:v>
      </x:c>
      <x:c r="N38" s="26" t="str">
        <x:f>IF(OR(L38="Completed",L38="Closed"),"Closed",IF(K38="","",IF(K38&lt;TODAY(),"Overdue",IF(K38-TODAY()&lt;=7,"Due Soon","On Track"))))</x:f>
      </x:c>
      <x:c r="O38" s="26" t="str"/>
      <x:c r="P38" s="26" t="str">
        <x:v>Pending</x:v>
      </x:c>
      <x:c r="Q38" s="26" t="str"/>
      <x:c r="R38" s="44"/>
      <x:c r="S38" s="26" t="str"/>
    </x:row>
    <x:row r="39">
      <x:c r="A39" s="26" t="str">
        <x:v>ACT-034</x:v>
      </x:c>
      <x:c r="B39" s="26" t="str"/>
      <x:c r="C39" s="26" t="str"/>
      <x:c r="D39" s="26" t="str"/>
      <x:c r="E39" s="26" t="str"/>
      <x:c r="F39" s="26" t="str">
        <x:v>Medium</x:v>
      </x:c>
      <x:c r="G39" s="26" t="str"/>
      <x:c r="H39" s="26" t="str"/>
      <x:c r="I39" s="26" t="str"/>
      <x:c r="J39" s="44"/>
      <x:c r="K39" s="44"/>
      <x:c r="L39" s="26" t="str">
        <x:v>Not Started</x:v>
      </x:c>
      <x:c r="M39" s="46" t="n">
        <x:v>0</x:v>
      </x:c>
      <x:c r="N39" s="26" t="str">
        <x:f>IF(OR(L39="Completed",L39="Closed"),"Closed",IF(K39="","",IF(K39&lt;TODAY(),"Overdue",IF(K39-TODAY()&lt;=7,"Due Soon","On Track"))))</x:f>
      </x:c>
      <x:c r="O39" s="26" t="str"/>
      <x:c r="P39" s="26" t="str">
        <x:v>Pending</x:v>
      </x:c>
      <x:c r="Q39" s="26" t="str"/>
      <x:c r="R39" s="44"/>
      <x:c r="S39" s="26" t="str"/>
    </x:row>
    <x:row r="40">
      <x:c r="A40" s="26" t="str">
        <x:v>ACT-035</x:v>
      </x:c>
      <x:c r="B40" s="26" t="str"/>
      <x:c r="C40" s="26" t="str"/>
      <x:c r="D40" s="26" t="str"/>
      <x:c r="E40" s="26" t="str"/>
      <x:c r="F40" s="26" t="str">
        <x:v>Medium</x:v>
      </x:c>
      <x:c r="G40" s="26" t="str"/>
      <x:c r="H40" s="26" t="str"/>
      <x:c r="I40" s="26" t="str"/>
      <x:c r="J40" s="44"/>
      <x:c r="K40" s="44"/>
      <x:c r="L40" s="26" t="str">
        <x:v>Not Started</x:v>
      </x:c>
      <x:c r="M40" s="46" t="n">
        <x:v>0</x:v>
      </x:c>
      <x:c r="N40" s="26" t="str">
        <x:f>IF(OR(L40="Completed",L40="Closed"),"Closed",IF(K40="","",IF(K40&lt;TODAY(),"Overdue",IF(K40-TODAY()&lt;=7,"Due Soon","On Track"))))</x:f>
      </x:c>
      <x:c r="O40" s="26" t="str"/>
      <x:c r="P40" s="26" t="str">
        <x:v>Pending</x:v>
      </x:c>
      <x:c r="Q40" s="26" t="str"/>
      <x:c r="R40" s="44"/>
      <x:c r="S40" s="26" t="str"/>
    </x:row>
    <x:row r="41">
      <x:c r="A41" s="26" t="str">
        <x:v>ACT-036</x:v>
      </x:c>
      <x:c r="B41" s="26" t="str"/>
      <x:c r="C41" s="26" t="str"/>
      <x:c r="D41" s="26" t="str"/>
      <x:c r="E41" s="26" t="str"/>
      <x:c r="F41" s="26" t="str">
        <x:v>Medium</x:v>
      </x:c>
      <x:c r="G41" s="26" t="str"/>
      <x:c r="H41" s="26" t="str"/>
      <x:c r="I41" s="26" t="str"/>
      <x:c r="J41" s="44"/>
      <x:c r="K41" s="44"/>
      <x:c r="L41" s="26" t="str">
        <x:v>Not Started</x:v>
      </x:c>
      <x:c r="M41" s="46" t="n">
        <x:v>0</x:v>
      </x:c>
      <x:c r="N41" s="26" t="str">
        <x:f>IF(OR(L41="Completed",L41="Closed"),"Closed",IF(K41="","",IF(K41&lt;TODAY(),"Overdue",IF(K41-TODAY()&lt;=7,"Due Soon","On Track"))))</x:f>
      </x:c>
      <x:c r="O41" s="26" t="str"/>
      <x:c r="P41" s="26" t="str">
        <x:v>Pending</x:v>
      </x:c>
      <x:c r="Q41" s="26" t="str"/>
      <x:c r="R41" s="44"/>
      <x:c r="S41" s="26" t="str"/>
    </x:row>
    <x:row r="42">
      <x:c r="A42" s="26" t="str">
        <x:v>ACT-037</x:v>
      </x:c>
      <x:c r="B42" s="26" t="str"/>
      <x:c r="C42" s="26" t="str"/>
      <x:c r="D42" s="26" t="str"/>
      <x:c r="E42" s="26" t="str"/>
      <x:c r="F42" s="26" t="str">
        <x:v>Medium</x:v>
      </x:c>
      <x:c r="G42" s="26" t="str"/>
      <x:c r="H42" s="26" t="str"/>
      <x:c r="I42" s="26" t="str"/>
      <x:c r="J42" s="44"/>
      <x:c r="K42" s="44"/>
      <x:c r="L42" s="26" t="str">
        <x:v>Not Started</x:v>
      </x:c>
      <x:c r="M42" s="46" t="n">
        <x:v>0</x:v>
      </x:c>
      <x:c r="N42" s="26" t="str">
        <x:f>IF(OR(L42="Completed",L42="Closed"),"Closed",IF(K42="","",IF(K42&lt;TODAY(),"Overdue",IF(K42-TODAY()&lt;=7,"Due Soon","On Track"))))</x:f>
      </x:c>
      <x:c r="O42" s="26" t="str"/>
      <x:c r="P42" s="26" t="str">
        <x:v>Pending</x:v>
      </x:c>
      <x:c r="Q42" s="26" t="str"/>
      <x:c r="R42" s="44"/>
      <x:c r="S42" s="26" t="str"/>
    </x:row>
    <x:row r="43">
      <x:c r="A43" s="26" t="str">
        <x:v>ACT-038</x:v>
      </x:c>
      <x:c r="B43" s="26" t="str"/>
      <x:c r="C43" s="26" t="str"/>
      <x:c r="D43" s="26" t="str"/>
      <x:c r="E43" s="26" t="str"/>
      <x:c r="F43" s="26" t="str">
        <x:v>Medium</x:v>
      </x:c>
      <x:c r="G43" s="26" t="str"/>
      <x:c r="H43" s="26" t="str"/>
      <x:c r="I43" s="26" t="str"/>
      <x:c r="J43" s="44"/>
      <x:c r="K43" s="44"/>
      <x:c r="L43" s="26" t="str">
        <x:v>Not Started</x:v>
      </x:c>
      <x:c r="M43" s="46" t="n">
        <x:v>0</x:v>
      </x:c>
      <x:c r="N43" s="26" t="str">
        <x:f>IF(OR(L43="Completed",L43="Closed"),"Closed",IF(K43="","",IF(K43&lt;TODAY(),"Overdue",IF(K43-TODAY()&lt;=7,"Due Soon","On Track"))))</x:f>
      </x:c>
      <x:c r="O43" s="26" t="str"/>
      <x:c r="P43" s="26" t="str">
        <x:v>Pending</x:v>
      </x:c>
      <x:c r="Q43" s="26" t="str"/>
      <x:c r="R43" s="44"/>
      <x:c r="S43" s="26" t="str"/>
    </x:row>
    <x:row r="44">
      <x:c r="A44" s="26" t="str">
        <x:v>ACT-039</x:v>
      </x:c>
      <x:c r="B44" s="26" t="str"/>
      <x:c r="C44" s="26" t="str"/>
      <x:c r="D44" s="26" t="str"/>
      <x:c r="E44" s="26" t="str"/>
      <x:c r="F44" s="26" t="str">
        <x:v>Medium</x:v>
      </x:c>
      <x:c r="G44" s="26" t="str"/>
      <x:c r="H44" s="26" t="str"/>
      <x:c r="I44" s="26" t="str"/>
      <x:c r="J44" s="44"/>
      <x:c r="K44" s="44"/>
      <x:c r="L44" s="26" t="str">
        <x:v>Not Started</x:v>
      </x:c>
      <x:c r="M44" s="46" t="n">
        <x:v>0</x:v>
      </x:c>
      <x:c r="N44" s="26" t="str">
        <x:f>IF(OR(L44="Completed",L44="Closed"),"Closed",IF(K44="","",IF(K44&lt;TODAY(),"Overdue",IF(K44-TODAY()&lt;=7,"Due Soon","On Track"))))</x:f>
      </x:c>
      <x:c r="O44" s="26" t="str"/>
      <x:c r="P44" s="26" t="str">
        <x:v>Pending</x:v>
      </x:c>
      <x:c r="Q44" s="26" t="str"/>
      <x:c r="R44" s="44"/>
      <x:c r="S44" s="26" t="str"/>
    </x:row>
    <x:row r="45">
      <x:c r="A45" s="26" t="str">
        <x:v>ACT-040</x:v>
      </x:c>
      <x:c r="B45" s="26" t="str"/>
      <x:c r="C45" s="26" t="str"/>
      <x:c r="D45" s="26" t="str"/>
      <x:c r="E45" s="26" t="str"/>
      <x:c r="F45" s="26" t="str">
        <x:v>Medium</x:v>
      </x:c>
      <x:c r="G45" s="26" t="str"/>
      <x:c r="H45" s="26" t="str"/>
      <x:c r="I45" s="26" t="str"/>
      <x:c r="J45" s="44"/>
      <x:c r="K45" s="44"/>
      <x:c r="L45" s="26" t="str">
        <x:v>Not Started</x:v>
      </x:c>
      <x:c r="M45" s="46" t="n">
        <x:v>0</x:v>
      </x:c>
      <x:c r="N45" s="26" t="str">
        <x:f>IF(OR(L45="Completed",L45="Closed"),"Closed",IF(K45="","",IF(K45&lt;TODAY(),"Overdue",IF(K45-TODAY()&lt;=7,"Due Soon","On Track"))))</x:f>
      </x:c>
      <x:c r="O45" s="26" t="str"/>
      <x:c r="P45" s="26" t="str">
        <x:v>Pending</x:v>
      </x:c>
      <x:c r="Q45" s="26" t="str"/>
      <x:c r="R45" s="44"/>
      <x:c r="S45" s="26" t="str"/>
    </x:row>
    <x:row r="46">
      <x:c r="A46" s="26" t="str">
        <x:v>ACT-041</x:v>
      </x:c>
      <x:c r="B46" s="26" t="str"/>
      <x:c r="C46" s="26" t="str"/>
      <x:c r="D46" s="26" t="str"/>
      <x:c r="E46" s="26" t="str"/>
      <x:c r="F46" s="26" t="str">
        <x:v>Medium</x:v>
      </x:c>
      <x:c r="G46" s="26" t="str"/>
      <x:c r="H46" s="26" t="str"/>
      <x:c r="I46" s="26" t="str"/>
      <x:c r="J46" s="44"/>
      <x:c r="K46" s="44"/>
      <x:c r="L46" s="26" t="str">
        <x:v>Not Started</x:v>
      </x:c>
      <x:c r="M46" s="46" t="n">
        <x:v>0</x:v>
      </x:c>
      <x:c r="N46" s="26" t="str">
        <x:f>IF(OR(L46="Completed",L46="Closed"),"Closed",IF(K46="","",IF(K46&lt;TODAY(),"Overdue",IF(K46-TODAY()&lt;=7,"Due Soon","On Track"))))</x:f>
      </x:c>
      <x:c r="O46" s="26" t="str"/>
      <x:c r="P46" s="26" t="str">
        <x:v>Pending</x:v>
      </x:c>
      <x:c r="Q46" s="26" t="str"/>
      <x:c r="R46" s="44"/>
      <x:c r="S46" s="26" t="str"/>
    </x:row>
    <x:row r="47">
      <x:c r="A47" s="26" t="str">
        <x:v>ACT-042</x:v>
      </x:c>
      <x:c r="B47" s="26" t="str"/>
      <x:c r="C47" s="26" t="str"/>
      <x:c r="D47" s="26" t="str"/>
      <x:c r="E47" s="26" t="str"/>
      <x:c r="F47" s="26" t="str">
        <x:v>Medium</x:v>
      </x:c>
      <x:c r="G47" s="26" t="str"/>
      <x:c r="H47" s="26" t="str"/>
      <x:c r="I47" s="26" t="str"/>
      <x:c r="J47" s="44"/>
      <x:c r="K47" s="44"/>
      <x:c r="L47" s="26" t="str">
        <x:v>Not Started</x:v>
      </x:c>
      <x:c r="M47" s="46" t="n">
        <x:v>0</x:v>
      </x:c>
      <x:c r="N47" s="26" t="str">
        <x:f>IF(OR(L47="Completed",L47="Closed"),"Closed",IF(K47="","",IF(K47&lt;TODAY(),"Overdue",IF(K47-TODAY()&lt;=7,"Due Soon","On Track"))))</x:f>
      </x:c>
      <x:c r="O47" s="26" t="str"/>
      <x:c r="P47" s="26" t="str">
        <x:v>Pending</x:v>
      </x:c>
      <x:c r="Q47" s="26" t="str"/>
      <x:c r="R47" s="44"/>
      <x:c r="S47" s="26" t="str"/>
    </x:row>
    <x:row r="48">
      <x:c r="A48" s="26" t="str">
        <x:v>ACT-043</x:v>
      </x:c>
      <x:c r="B48" s="26" t="str"/>
      <x:c r="C48" s="26" t="str"/>
      <x:c r="D48" s="26" t="str"/>
      <x:c r="E48" s="26" t="str"/>
      <x:c r="F48" s="26" t="str">
        <x:v>Medium</x:v>
      </x:c>
      <x:c r="G48" s="26" t="str"/>
      <x:c r="H48" s="26" t="str"/>
      <x:c r="I48" s="26" t="str"/>
      <x:c r="J48" s="44"/>
      <x:c r="K48" s="44"/>
      <x:c r="L48" s="26" t="str">
        <x:v>Not Started</x:v>
      </x:c>
      <x:c r="M48" s="46" t="n">
        <x:v>0</x:v>
      </x:c>
      <x:c r="N48" s="26" t="str">
        <x:f>IF(OR(L48="Completed",L48="Closed"),"Closed",IF(K48="","",IF(K48&lt;TODAY(),"Overdue",IF(K48-TODAY()&lt;=7,"Due Soon","On Track"))))</x:f>
      </x:c>
      <x:c r="O48" s="26" t="str"/>
      <x:c r="P48" s="26" t="str">
        <x:v>Pending</x:v>
      </x:c>
      <x:c r="Q48" s="26" t="str"/>
      <x:c r="R48" s="44"/>
      <x:c r="S48" s="26" t="str"/>
    </x:row>
    <x:row r="49">
      <x:c r="A49" s="26" t="str">
        <x:v>ACT-044</x:v>
      </x:c>
      <x:c r="B49" s="26" t="str"/>
      <x:c r="C49" s="26" t="str"/>
      <x:c r="D49" s="26" t="str"/>
      <x:c r="E49" s="26" t="str"/>
      <x:c r="F49" s="26" t="str">
        <x:v>Medium</x:v>
      </x:c>
      <x:c r="G49" s="26" t="str"/>
      <x:c r="H49" s="26" t="str"/>
      <x:c r="I49" s="26" t="str"/>
      <x:c r="J49" s="44"/>
      <x:c r="K49" s="44"/>
      <x:c r="L49" s="26" t="str">
        <x:v>Not Started</x:v>
      </x:c>
      <x:c r="M49" s="46" t="n">
        <x:v>0</x:v>
      </x:c>
      <x:c r="N49" s="26" t="str">
        <x:f>IF(OR(L49="Completed",L49="Closed"),"Closed",IF(K49="","",IF(K49&lt;TODAY(),"Overdue",IF(K49-TODAY()&lt;=7,"Due Soon","On Track"))))</x:f>
      </x:c>
      <x:c r="O49" s="26" t="str"/>
      <x:c r="P49" s="26" t="str">
        <x:v>Pending</x:v>
      </x:c>
      <x:c r="Q49" s="26" t="str"/>
      <x:c r="R49" s="44"/>
      <x:c r="S49" s="26" t="str"/>
    </x:row>
    <x:row r="50">
      <x:c r="A50" s="26" t="str">
        <x:v>ACT-045</x:v>
      </x:c>
      <x:c r="B50" s="26" t="str"/>
      <x:c r="C50" s="26" t="str"/>
      <x:c r="D50" s="26" t="str"/>
      <x:c r="E50" s="26" t="str"/>
      <x:c r="F50" s="26" t="str">
        <x:v>Medium</x:v>
      </x:c>
      <x:c r="G50" s="26" t="str"/>
      <x:c r="H50" s="26" t="str"/>
      <x:c r="I50" s="26" t="str"/>
      <x:c r="J50" s="44"/>
      <x:c r="K50" s="44"/>
      <x:c r="L50" s="26" t="str">
        <x:v>Not Started</x:v>
      </x:c>
      <x:c r="M50" s="46" t="n">
        <x:v>0</x:v>
      </x:c>
      <x:c r="N50" s="26" t="str">
        <x:f>IF(OR(L50="Completed",L50="Closed"),"Closed",IF(K50="","",IF(K50&lt;TODAY(),"Overdue",IF(K50-TODAY()&lt;=7,"Due Soon","On Track"))))</x:f>
      </x:c>
      <x:c r="O50" s="26" t="str"/>
      <x:c r="P50" s="26" t="str">
        <x:v>Pending</x:v>
      </x:c>
      <x:c r="Q50" s="26" t="str"/>
      <x:c r="R50" s="44"/>
      <x:c r="S50" s="26" t="str"/>
    </x:row>
    <x:row r="51">
      <x:c r="A51" s="26" t="str">
        <x:v>ACT-046</x:v>
      </x:c>
      <x:c r="B51" s="26" t="str"/>
      <x:c r="C51" s="26" t="str"/>
      <x:c r="D51" s="26" t="str"/>
      <x:c r="E51" s="26" t="str"/>
      <x:c r="F51" s="26" t="str">
        <x:v>Medium</x:v>
      </x:c>
      <x:c r="G51" s="26" t="str"/>
      <x:c r="H51" s="26" t="str"/>
      <x:c r="I51" s="26" t="str"/>
      <x:c r="J51" s="44"/>
      <x:c r="K51" s="44"/>
      <x:c r="L51" s="26" t="str">
        <x:v>Not Started</x:v>
      </x:c>
      <x:c r="M51" s="46" t="n">
        <x:v>0</x:v>
      </x:c>
      <x:c r="N51" s="26" t="str">
        <x:f>IF(OR(L51="Completed",L51="Closed"),"Closed",IF(K51="","",IF(K51&lt;TODAY(),"Overdue",IF(K51-TODAY()&lt;=7,"Due Soon","On Track"))))</x:f>
      </x:c>
      <x:c r="O51" s="26" t="str"/>
      <x:c r="P51" s="26" t="str">
        <x:v>Pending</x:v>
      </x:c>
      <x:c r="Q51" s="26" t="str"/>
      <x:c r="R51" s="44"/>
      <x:c r="S51" s="26" t="str"/>
    </x:row>
    <x:row r="52">
      <x:c r="A52" s="26" t="str">
        <x:v>ACT-047</x:v>
      </x:c>
      <x:c r="B52" s="26" t="str"/>
      <x:c r="C52" s="26" t="str"/>
      <x:c r="D52" s="26" t="str"/>
      <x:c r="E52" s="26" t="str"/>
      <x:c r="F52" s="26" t="str">
        <x:v>Medium</x:v>
      </x:c>
      <x:c r="G52" s="26" t="str"/>
      <x:c r="H52" s="26" t="str"/>
      <x:c r="I52" s="26" t="str"/>
      <x:c r="J52" s="44"/>
      <x:c r="K52" s="44"/>
      <x:c r="L52" s="26" t="str">
        <x:v>Not Started</x:v>
      </x:c>
      <x:c r="M52" s="46" t="n">
        <x:v>0</x:v>
      </x:c>
      <x:c r="N52" s="26" t="str">
        <x:f>IF(OR(L52="Completed",L52="Closed"),"Closed",IF(K52="","",IF(K52&lt;TODAY(),"Overdue",IF(K52-TODAY()&lt;=7,"Due Soon","On Track"))))</x:f>
      </x:c>
      <x:c r="O52" s="26" t="str"/>
      <x:c r="P52" s="26" t="str">
        <x:v>Pending</x:v>
      </x:c>
      <x:c r="Q52" s="26" t="str"/>
      <x:c r="R52" s="44"/>
      <x:c r="S52" s="26" t="str"/>
    </x:row>
    <x:row r="53">
      <x:c r="A53" s="26" t="str">
        <x:v>ACT-048</x:v>
      </x:c>
      <x:c r="B53" s="26" t="str"/>
      <x:c r="C53" s="26" t="str"/>
      <x:c r="D53" s="26" t="str"/>
      <x:c r="E53" s="26" t="str"/>
      <x:c r="F53" s="26" t="str">
        <x:v>Medium</x:v>
      </x:c>
      <x:c r="G53" s="26" t="str"/>
      <x:c r="H53" s="26" t="str"/>
      <x:c r="I53" s="26" t="str"/>
      <x:c r="J53" s="44"/>
      <x:c r="K53" s="44"/>
      <x:c r="L53" s="26" t="str">
        <x:v>Not Started</x:v>
      </x:c>
      <x:c r="M53" s="46" t="n">
        <x:v>0</x:v>
      </x:c>
      <x:c r="N53" s="26" t="str">
        <x:f>IF(OR(L53="Completed",L53="Closed"),"Closed",IF(K53="","",IF(K53&lt;TODAY(),"Overdue",IF(K53-TODAY()&lt;=7,"Due Soon","On Track"))))</x:f>
      </x:c>
      <x:c r="O53" s="26" t="str"/>
      <x:c r="P53" s="26" t="str">
        <x:v>Pending</x:v>
      </x:c>
      <x:c r="Q53" s="26" t="str"/>
      <x:c r="R53" s="44"/>
      <x:c r="S53" s="26" t="str"/>
    </x:row>
    <x:row r="54">
      <x:c r="A54" s="26" t="str">
        <x:v>ACT-049</x:v>
      </x:c>
      <x:c r="B54" s="26" t="str"/>
      <x:c r="C54" s="26" t="str"/>
      <x:c r="D54" s="26" t="str"/>
      <x:c r="E54" s="26" t="str"/>
      <x:c r="F54" s="26" t="str">
        <x:v>Medium</x:v>
      </x:c>
      <x:c r="G54" s="26" t="str"/>
      <x:c r="H54" s="26" t="str"/>
      <x:c r="I54" s="26" t="str"/>
      <x:c r="J54" s="44"/>
      <x:c r="K54" s="44"/>
      <x:c r="L54" s="26" t="str">
        <x:v>Not Started</x:v>
      </x:c>
      <x:c r="M54" s="46" t="n">
        <x:v>0</x:v>
      </x:c>
      <x:c r="N54" s="26" t="str">
        <x:f>IF(OR(L54="Completed",L54="Closed"),"Closed",IF(K54="","",IF(K54&lt;TODAY(),"Overdue",IF(K54-TODAY()&lt;=7,"Due Soon","On Track"))))</x:f>
      </x:c>
      <x:c r="O54" s="26" t="str"/>
      <x:c r="P54" s="26" t="str">
        <x:v>Pending</x:v>
      </x:c>
      <x:c r="Q54" s="26" t="str"/>
      <x:c r="R54" s="44"/>
      <x:c r="S54" s="26" t="str"/>
    </x:row>
    <x:row r="55">
      <x:c r="A55" s="26" t="str">
        <x:v>ACT-050</x:v>
      </x:c>
      <x:c r="B55" s="26" t="str"/>
      <x:c r="C55" s="26" t="str"/>
      <x:c r="D55" s="26" t="str"/>
      <x:c r="E55" s="26" t="str"/>
      <x:c r="F55" s="26" t="str">
        <x:v>Medium</x:v>
      </x:c>
      <x:c r="G55" s="26" t="str"/>
      <x:c r="H55" s="26" t="str"/>
      <x:c r="I55" s="26" t="str"/>
      <x:c r="J55" s="44"/>
      <x:c r="K55" s="44"/>
      <x:c r="L55" s="26" t="str">
        <x:v>Not Started</x:v>
      </x:c>
      <x:c r="M55" s="46" t="n">
        <x:v>0</x:v>
      </x:c>
      <x:c r="N55" s="26" t="str">
        <x:f>IF(OR(L55="Completed",L55="Closed"),"Closed",IF(K55="","",IF(K55&lt;TODAY(),"Overdue",IF(K55-TODAY()&lt;=7,"Due Soon","On Track"))))</x:f>
      </x:c>
      <x:c r="O55" s="26" t="str"/>
      <x:c r="P55" s="26" t="str">
        <x:v>Pending</x:v>
      </x:c>
      <x:c r="Q55" s="26" t="str"/>
      <x:c r="R55" s="44"/>
      <x:c r="S55" s="26" t="str"/>
    </x:row>
    <x:row r="56">
      <x:c r="A56" s="26" t="str">
        <x:v>ACT-051</x:v>
      </x:c>
      <x:c r="B56" s="26" t="str"/>
      <x:c r="C56" s="26" t="str"/>
      <x:c r="D56" s="26" t="str"/>
      <x:c r="E56" s="26" t="str"/>
      <x:c r="F56" s="26" t="str">
        <x:v>Medium</x:v>
      </x:c>
      <x:c r="G56" s="26" t="str"/>
      <x:c r="H56" s="26" t="str"/>
      <x:c r="I56" s="26" t="str"/>
      <x:c r="J56" s="44"/>
      <x:c r="K56" s="44"/>
      <x:c r="L56" s="26" t="str">
        <x:v>Not Started</x:v>
      </x:c>
      <x:c r="M56" s="46" t="n">
        <x:v>0</x:v>
      </x:c>
      <x:c r="N56" s="26" t="str">
        <x:f>IF(OR(L56="Completed",L56="Closed"),"Closed",IF(K56="","",IF(K56&lt;TODAY(),"Overdue",IF(K56-TODAY()&lt;=7,"Due Soon","On Track"))))</x:f>
      </x:c>
      <x:c r="O56" s="26" t="str"/>
      <x:c r="P56" s="26" t="str">
        <x:v>Pending</x:v>
      </x:c>
      <x:c r="Q56" s="26" t="str"/>
      <x:c r="R56" s="44"/>
      <x:c r="S56" s="26" t="str"/>
    </x:row>
    <x:row r="57">
      <x:c r="A57" s="26" t="str">
        <x:v>ACT-052</x:v>
      </x:c>
      <x:c r="B57" s="26" t="str"/>
      <x:c r="C57" s="26" t="str"/>
      <x:c r="D57" s="26" t="str"/>
      <x:c r="E57" s="26" t="str"/>
      <x:c r="F57" s="26" t="str">
        <x:v>Medium</x:v>
      </x:c>
      <x:c r="G57" s="26" t="str"/>
      <x:c r="H57" s="26" t="str"/>
      <x:c r="I57" s="26" t="str"/>
      <x:c r="J57" s="44"/>
      <x:c r="K57" s="44"/>
      <x:c r="L57" s="26" t="str">
        <x:v>Not Started</x:v>
      </x:c>
      <x:c r="M57" s="46" t="n">
        <x:v>0</x:v>
      </x:c>
      <x:c r="N57" s="26" t="str">
        <x:f>IF(OR(L57="Completed",L57="Closed"),"Closed",IF(K57="","",IF(K57&lt;TODAY(),"Overdue",IF(K57-TODAY()&lt;=7,"Due Soon","On Track"))))</x:f>
      </x:c>
      <x:c r="O57" s="26" t="str"/>
      <x:c r="P57" s="26" t="str">
        <x:v>Pending</x:v>
      </x:c>
      <x:c r="Q57" s="26" t="str"/>
      <x:c r="R57" s="44"/>
      <x:c r="S57" s="26" t="str"/>
    </x:row>
    <x:row r="58">
      <x:c r="A58" s="26" t="str">
        <x:v>ACT-053</x:v>
      </x:c>
      <x:c r="B58" s="26" t="str"/>
      <x:c r="C58" s="26" t="str"/>
      <x:c r="D58" s="26" t="str"/>
      <x:c r="E58" s="26" t="str"/>
      <x:c r="F58" s="26" t="str">
        <x:v>Medium</x:v>
      </x:c>
      <x:c r="G58" s="26" t="str"/>
      <x:c r="H58" s="26" t="str"/>
      <x:c r="I58" s="26" t="str"/>
      <x:c r="J58" s="44"/>
      <x:c r="K58" s="44"/>
      <x:c r="L58" s="26" t="str">
        <x:v>Not Started</x:v>
      </x:c>
      <x:c r="M58" s="46" t="n">
        <x:v>0</x:v>
      </x:c>
      <x:c r="N58" s="26" t="str">
        <x:f>IF(OR(L58="Completed",L58="Closed"),"Closed",IF(K58="","",IF(K58&lt;TODAY(),"Overdue",IF(K58-TODAY()&lt;=7,"Due Soon","On Track"))))</x:f>
      </x:c>
      <x:c r="O58" s="26" t="str"/>
      <x:c r="P58" s="26" t="str">
        <x:v>Pending</x:v>
      </x:c>
      <x:c r="Q58" s="26" t="str"/>
      <x:c r="R58" s="44"/>
      <x:c r="S58" s="26" t="str"/>
    </x:row>
    <x:row r="59">
      <x:c r="A59" s="26" t="str">
        <x:v>ACT-054</x:v>
      </x:c>
      <x:c r="B59" s="26" t="str"/>
      <x:c r="C59" s="26" t="str"/>
      <x:c r="D59" s="26" t="str"/>
      <x:c r="E59" s="26" t="str"/>
      <x:c r="F59" s="26" t="str">
        <x:v>Medium</x:v>
      </x:c>
      <x:c r="G59" s="26" t="str"/>
      <x:c r="H59" s="26" t="str"/>
      <x:c r="I59" s="26" t="str"/>
      <x:c r="J59" s="44"/>
      <x:c r="K59" s="44"/>
      <x:c r="L59" s="26" t="str">
        <x:v>Not Started</x:v>
      </x:c>
      <x:c r="M59" s="46" t="n">
        <x:v>0</x:v>
      </x:c>
      <x:c r="N59" s="26" t="str">
        <x:f>IF(OR(L59="Completed",L59="Closed"),"Closed",IF(K59="","",IF(K59&lt;TODAY(),"Overdue",IF(K59-TODAY()&lt;=7,"Due Soon","On Track"))))</x:f>
      </x:c>
      <x:c r="O59" s="26" t="str"/>
      <x:c r="P59" s="26" t="str">
        <x:v>Pending</x:v>
      </x:c>
      <x:c r="Q59" s="26" t="str"/>
      <x:c r="R59" s="44"/>
      <x:c r="S59" s="26" t="str"/>
    </x:row>
    <x:row r="60">
      <x:c r="A60" s="26" t="str">
        <x:v>ACT-055</x:v>
      </x:c>
      <x:c r="B60" s="26" t="str"/>
      <x:c r="C60" s="26" t="str"/>
      <x:c r="D60" s="26" t="str"/>
      <x:c r="E60" s="26" t="str"/>
      <x:c r="F60" s="26" t="str">
        <x:v>Medium</x:v>
      </x:c>
      <x:c r="G60" s="26" t="str"/>
      <x:c r="H60" s="26" t="str"/>
      <x:c r="I60" s="26" t="str"/>
      <x:c r="J60" s="44"/>
      <x:c r="K60" s="44"/>
      <x:c r="L60" s="26" t="str">
        <x:v>Not Started</x:v>
      </x:c>
      <x:c r="M60" s="46" t="n">
        <x:v>0</x:v>
      </x:c>
      <x:c r="N60" s="26" t="str">
        <x:f>IF(OR(L60="Completed",L60="Closed"),"Closed",IF(K60="","",IF(K60&lt;TODAY(),"Overdue",IF(K60-TODAY()&lt;=7,"Due Soon","On Track"))))</x:f>
      </x:c>
      <x:c r="O60" s="26" t="str"/>
      <x:c r="P60" s="26" t="str">
        <x:v>Pending</x:v>
      </x:c>
      <x:c r="Q60" s="26" t="str"/>
      <x:c r="R60" s="44"/>
      <x:c r="S60" s="26" t="str"/>
    </x:row>
    <x:row r="61">
      <x:c r="A61" s="26" t="str">
        <x:v>ACT-056</x:v>
      </x:c>
      <x:c r="B61" s="26" t="str"/>
      <x:c r="C61" s="26" t="str"/>
      <x:c r="D61" s="26" t="str"/>
      <x:c r="E61" s="26" t="str"/>
      <x:c r="F61" s="26" t="str">
        <x:v>Medium</x:v>
      </x:c>
      <x:c r="G61" s="26" t="str"/>
      <x:c r="H61" s="26" t="str"/>
      <x:c r="I61" s="26" t="str"/>
      <x:c r="J61" s="44"/>
      <x:c r="K61" s="44"/>
      <x:c r="L61" s="26" t="str">
        <x:v>Not Started</x:v>
      </x:c>
      <x:c r="M61" s="46" t="n">
        <x:v>0</x:v>
      </x:c>
      <x:c r="N61" s="26" t="str">
        <x:f>IF(OR(L61="Completed",L61="Closed"),"Closed",IF(K61="","",IF(K61&lt;TODAY(),"Overdue",IF(K61-TODAY()&lt;=7,"Due Soon","On Track"))))</x:f>
      </x:c>
      <x:c r="O61" s="26" t="str"/>
      <x:c r="P61" s="26" t="str">
        <x:v>Pending</x:v>
      </x:c>
      <x:c r="Q61" s="26" t="str"/>
      <x:c r="R61" s="44"/>
      <x:c r="S61" s="26" t="str"/>
    </x:row>
    <x:row r="62">
      <x:c r="A62" s="26" t="str">
        <x:v>ACT-057</x:v>
      </x:c>
      <x:c r="B62" s="26" t="str"/>
      <x:c r="C62" s="26" t="str"/>
      <x:c r="D62" s="26" t="str"/>
      <x:c r="E62" s="26" t="str"/>
      <x:c r="F62" s="26" t="str">
        <x:v>Medium</x:v>
      </x:c>
      <x:c r="G62" s="26" t="str"/>
      <x:c r="H62" s="26" t="str"/>
      <x:c r="I62" s="26" t="str"/>
      <x:c r="J62" s="44"/>
      <x:c r="K62" s="44"/>
      <x:c r="L62" s="26" t="str">
        <x:v>Not Started</x:v>
      </x:c>
      <x:c r="M62" s="46" t="n">
        <x:v>0</x:v>
      </x:c>
      <x:c r="N62" s="26" t="str">
        <x:f>IF(OR(L62="Completed",L62="Closed"),"Closed",IF(K62="","",IF(K62&lt;TODAY(),"Overdue",IF(K62-TODAY()&lt;=7,"Due Soon","On Track"))))</x:f>
      </x:c>
      <x:c r="O62" s="26" t="str"/>
      <x:c r="P62" s="26" t="str">
        <x:v>Pending</x:v>
      </x:c>
      <x:c r="Q62" s="26" t="str"/>
      <x:c r="R62" s="44"/>
      <x:c r="S62" s="26" t="str"/>
    </x:row>
    <x:row r="63">
      <x:c r="A63" s="26" t="str">
        <x:v>ACT-058</x:v>
      </x:c>
      <x:c r="B63" s="26" t="str"/>
      <x:c r="C63" s="26" t="str"/>
      <x:c r="D63" s="26" t="str"/>
      <x:c r="E63" s="26" t="str"/>
      <x:c r="F63" s="26" t="str">
        <x:v>Medium</x:v>
      </x:c>
      <x:c r="G63" s="26" t="str"/>
      <x:c r="H63" s="26" t="str"/>
      <x:c r="I63" s="26" t="str"/>
      <x:c r="J63" s="44"/>
      <x:c r="K63" s="44"/>
      <x:c r="L63" s="26" t="str">
        <x:v>Not Started</x:v>
      </x:c>
      <x:c r="M63" s="46" t="n">
        <x:v>0</x:v>
      </x:c>
      <x:c r="N63" s="26" t="str">
        <x:f>IF(OR(L63="Completed",L63="Closed"),"Closed",IF(K63="","",IF(K63&lt;TODAY(),"Overdue",IF(K63-TODAY()&lt;=7,"Due Soon","On Track"))))</x:f>
      </x:c>
      <x:c r="O63" s="26" t="str"/>
      <x:c r="P63" s="26" t="str">
        <x:v>Pending</x:v>
      </x:c>
      <x:c r="Q63" s="26" t="str"/>
      <x:c r="R63" s="44"/>
      <x:c r="S63" s="26" t="str"/>
    </x:row>
    <x:row r="64">
      <x:c r="A64" s="26" t="str">
        <x:v>ACT-059</x:v>
      </x:c>
      <x:c r="B64" s="26" t="str"/>
      <x:c r="C64" s="26" t="str"/>
      <x:c r="D64" s="26" t="str"/>
      <x:c r="E64" s="26" t="str"/>
      <x:c r="F64" s="26" t="str">
        <x:v>Medium</x:v>
      </x:c>
      <x:c r="G64" s="26" t="str"/>
      <x:c r="H64" s="26" t="str"/>
      <x:c r="I64" s="26" t="str"/>
      <x:c r="J64" s="44"/>
      <x:c r="K64" s="44"/>
      <x:c r="L64" s="26" t="str">
        <x:v>Not Started</x:v>
      </x:c>
      <x:c r="M64" s="46" t="n">
        <x:v>0</x:v>
      </x:c>
      <x:c r="N64" s="26" t="str">
        <x:f>IF(OR(L64="Completed",L64="Closed"),"Closed",IF(K64="","",IF(K64&lt;TODAY(),"Overdue",IF(K64-TODAY()&lt;=7,"Due Soon","On Track"))))</x:f>
      </x:c>
      <x:c r="O64" s="26" t="str"/>
      <x:c r="P64" s="26" t="str">
        <x:v>Pending</x:v>
      </x:c>
      <x:c r="Q64" s="26" t="str"/>
      <x:c r="R64" s="44"/>
      <x:c r="S64" s="26" t="str"/>
    </x:row>
    <x:row r="65">
      <x:c r="A65" s="26" t="str">
        <x:v>ACT-060</x:v>
      </x:c>
      <x:c r="B65" s="26" t="str"/>
      <x:c r="C65" s="26" t="str"/>
      <x:c r="D65" s="26" t="str"/>
      <x:c r="E65" s="26" t="str"/>
      <x:c r="F65" s="26" t="str">
        <x:v>Medium</x:v>
      </x:c>
      <x:c r="G65" s="26" t="str"/>
      <x:c r="H65" s="26" t="str"/>
      <x:c r="I65" s="26" t="str"/>
      <x:c r="J65" s="44"/>
      <x:c r="K65" s="44"/>
      <x:c r="L65" s="26" t="str">
        <x:v>Not Started</x:v>
      </x:c>
      <x:c r="M65" s="46" t="n">
        <x:v>0</x:v>
      </x:c>
      <x:c r="N65" s="26" t="str">
        <x:f>IF(OR(L65="Completed",L65="Closed"),"Closed",IF(K65="","",IF(K65&lt;TODAY(),"Overdue",IF(K65-TODAY()&lt;=7,"Due Soon","On Track"))))</x:f>
      </x:c>
      <x:c r="O65" s="26" t="str"/>
      <x:c r="P65" s="26" t="str">
        <x:v>Pending</x:v>
      </x:c>
      <x:c r="Q65" s="26" t="str"/>
      <x:c r="R65" s="44"/>
      <x:c r="S65" s="26" t="str"/>
    </x:row>
  </x:sheetData>
  <x:mergeCells>
    <x:mergeCell ref="A1:H1"/>
    <x:mergeCell ref="A2:H2"/>
    <x:mergeCell ref="A3:H3"/>
  </x:mergeCells>
  <x:conditionalFormatting sqref="L6:L65">
    <x:cfRule type="expression" dxfId="0" priority="1">
      <x:formula>L6="Closed"</x:formula>
    </x:cfRule>
    <x:cfRule type="expression" dxfId="1" priority="2">
      <x:formula>L6="Completed"</x:formula>
    </x:cfRule>
    <x:cfRule type="expression" dxfId="2" priority="3">
      <x:formula>L6="Conforming"</x:formula>
    </x:cfRule>
    <x:cfRule type="expression" dxfId="3" priority="4">
      <x:formula>L6="On Track"</x:formula>
    </x:cfRule>
    <x:cfRule type="expression" dxfId="4" priority="5">
      <x:formula>L6="In Progress"</x:formula>
    </x:cfRule>
    <x:cfRule type="expression" dxfId="5" priority="6">
      <x:formula>L6="Attention"</x:formula>
    </x:cfRule>
    <x:cfRule type="expression" dxfId="6" priority="7">
      <x:formula>L6="Minor NC"</x:formula>
    </x:cfRule>
    <x:cfRule type="expression" dxfId="7" priority="8">
      <x:formula>L6="Major NC"</x:formula>
    </x:cfRule>
    <x:cfRule type="expression" dxfId="8" priority="9">
      <x:formula>L6="Overdue"</x:formula>
    </x:cfRule>
    <x:cfRule type="expression" dxfId="9" priority="10">
      <x:formula>L6="Not Started"</x:formula>
    </x:cfRule>
    <x:cfRule type="expression" dxfId="10" priority="11">
      <x:formula>L6="Not Assessed"</x:formula>
    </x:cfRule>
    <x:cfRule type="expression" dxfId="11" priority="12">
      <x:formula>L6="N/A"</x:formula>
    </x:cfRule>
  </x:conditionalFormatting>
  <x:conditionalFormatting sqref="N6:N65">
    <x:cfRule type="expression" dxfId="12" priority="13">
      <x:formula>N6="Closed"</x:formula>
    </x:cfRule>
    <x:cfRule type="expression" dxfId="13" priority="14">
      <x:formula>N6="Completed"</x:formula>
    </x:cfRule>
    <x:cfRule type="expression" dxfId="14" priority="15">
      <x:formula>N6="Conforming"</x:formula>
    </x:cfRule>
    <x:cfRule type="expression" dxfId="15" priority="16">
      <x:formula>N6="On Track"</x:formula>
    </x:cfRule>
    <x:cfRule type="expression" dxfId="16" priority="17">
      <x:formula>N6="In Progress"</x:formula>
    </x:cfRule>
    <x:cfRule type="expression" dxfId="17" priority="18">
      <x:formula>N6="Attention"</x:formula>
    </x:cfRule>
    <x:cfRule type="expression" dxfId="18" priority="19">
      <x:formula>N6="Minor NC"</x:formula>
    </x:cfRule>
    <x:cfRule type="expression" dxfId="19" priority="20">
      <x:formula>N6="Major NC"</x:formula>
    </x:cfRule>
    <x:cfRule type="expression" dxfId="20" priority="21">
      <x:formula>N6="Overdue"</x:formula>
    </x:cfRule>
    <x:cfRule type="expression" dxfId="21" priority="22">
      <x:formula>N6="Not Started"</x:formula>
    </x:cfRule>
    <x:cfRule type="expression" dxfId="22" priority="23">
      <x:formula>N6="Not Assessed"</x:formula>
    </x:cfRule>
    <x:cfRule type="expression" dxfId="23" priority="24">
      <x:formula>N6="N/A"</x:formula>
    </x:cfRule>
  </x:conditionalFormatting>
  <x:conditionalFormatting sqref="F6:F65">
    <x:cfRule type="expression" dxfId="24" priority="25">
      <x:formula>F6="High"</x:formula>
    </x:cfRule>
    <x:cfRule type="expression" dxfId="25" priority="26">
      <x:formula>F6="Medium"</x:formula>
    </x:cfRule>
    <x:cfRule type="expression" dxfId="26" priority="27">
      <x:formula>F6="Low"</x:formula>
    </x:cfRule>
  </x:conditionalFormatting>
  <x:conditionalFormatting sqref="M6:M65">
    <x:cfRule type="dataBar" priority="28">
      <x:dataBar>
        <x:cfvo type="min"/>
        <x:cfvo type="max"/>
        <x:color rgb="FFA02B93"/>
      </x:dataBar>
      <x:extLst>
        <x:ext xmlns:x14="http://schemas.microsoft.com/office/spreadsheetml/2009/9/main" uri="{B025F937-C7B1-47D3-B67F-A62EFF666E3E}">
          <x14:id>{D6FB94A4-F378-9C77-AA9C-52C20BE34732}</x14:id>
        </x:ext>
      </x:extLst>
    </x:cfRule>
  </x:conditionalFormatting>
  <x:dataValidations count="4">
    <x:dataValidation type="list" sqref="F6:F65">
      <x:formula1>"High,Medium,Low"</x:formula1>
    </x:dataValidation>
    <x:dataValidation type="list" sqref="L6:L65">
      <x:formula1>"Not Started,In Progress,Blocked,Completed,Closed"</x:formula1>
    </x:dataValidation>
    <x:dataValidation type="decimal" operator="between" sqref="M6:M65">
      <x:formula1>0</x:formula1>
      <x:formula2>1</x:formula2>
    </x:dataValidation>
    <x:dataValidation type="list" sqref="P6:P65">
      <x:formula1>"Pending,Effective,Partially Effective,Ineffective"</x:formula1>
    </x:dataValidation>
  </x:dataValidations>
  <x:pageMargins left="0.7" right="0.7" top="0.75" bottom="0.75" header="0.3" footer="0.3"/>
  <x:tableParts count="1">
    <x:tablePart xmlns:r="http://schemas.openxmlformats.org/officeDocument/2006/relationships" r:id="Rdd1f292582a8466e"/>
  </x:tableParts>
  <x:extLst>
    <x:ext xmlns:x14="http://schemas.microsoft.com/office/spreadsheetml/2009/9/main" xmlns:xm="http://schemas.microsoft.com/office/excel/2006/main" uri="{78C0D931-6437-407d-A8EE-F0AAD7539E65}">
      <x14:conditionalFormattings>
        <x14:conditionalFormatting>
          <x14:cfRule type="dataBar" priority="28" id="{D6FB94A4-F378-9C77-AA9C-52C20BE34732}">
            <x14:dataBar gradient="1">
              <x14:cfvo type="min"/>
              <x14:cfvo type="max"/>
              <x14:fillColor rgb="FFA02B93"/>
            </x14:dataBar>
          </x14:cfRule>
          <xm:sqref>M6:M65</xm:sqref>
        </x14:conditionalFormatting>
      </x14:conditionalFormattings>
    </x:ext>
  </x:extLst>
</x:worksheet>
</file>

<file path=xl/worksheets/sheet3.xml><?xml version="1.0" encoding="utf-8"?>
<x:worksheet xmlns:x="http://schemas.openxmlformats.org/spreadsheetml/2006/main">
  <x:sheetFormatPr defaultRowHeight="15"/>
  <x:cols>
    <x:col min="1" max="1" width="25" hidden="0" customWidth="1"/>
    <x:col min="2" max="2" width="16" hidden="0" customWidth="1"/>
    <x:col min="3" max="3" width="4" hidden="0" customWidth="1"/>
    <x:col min="4" max="4" width="20" hidden="0" customWidth="1"/>
    <x:col min="5" max="5" width="14" hidden="0" customWidth="1"/>
    <x:col min="6" max="6" width="4" hidden="0" customWidth="1"/>
    <x:col min="7" max="7" width="16" hidden="0" customWidth="1"/>
    <x:col min="8" max="8" width="16" hidden="0" customWidth="1"/>
  </x:cols>
  <x:sheetData>
    <x:row r="1" ht="26" customHeight="1">
      <x:c r="A1" s="5" t="str">
        <x:v>Gap Action Plan Dashboard</x:v>
      </x:c>
      <x:c r="B1" s="5"/>
      <x:c r="C1" s="5"/>
      <x:c r="D1" s="5"/>
      <x:c r="E1" s="5"/>
      <x:c r="F1" s="5"/>
      <x:c r="G1" s="5"/>
      <x:c r="H1" s="5"/>
    </x:row>
    <x:row r="2">
      <x:c r="A2" s="12" t="str">
        <x:v>Document Code: QMS-PLN-001 | Version: 1.0 | Applied Standard: ISO 9001:2026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38" t="str">
        <x:v>KPI</x:v>
      </x:c>
      <x:c r="B5" s="38" t="str">
        <x:v>Result</x:v>
      </x:c>
      <x:c r="D5" s="38" t="str">
        <x:v>Status</x:v>
      </x:c>
      <x:c r="E5" s="38" t="str">
        <x:v>Count</x:v>
      </x:c>
      <x:c r="G5" s="38" t="str">
        <x:v>Priority</x:v>
      </x:c>
      <x:c r="H5" s="38" t="str">
        <x:v>Open Actions</x:v>
      </x:c>
    </x:row>
    <x:row r="6">
      <x:c r="A6" s="49" t="str">
        <x:v>Total Actions</x:v>
      </x:c>
      <x:c r="B6" s="55" t="n">
        <x:f>COUNTIF('Action Plan'!$B$6:$B$65,"&lt;&gt;")</x:f>
        <x:v>60</x:v>
      </x:c>
      <x:c r="D6" s="26" t="str">
        <x:v>Not Started</x:v>
      </x:c>
      <x:c r="E6" s="26" t="n">
        <x:f>COUNTIF('Action Plan'!$L$6:$L$65,D6)</x:f>
        <x:v>60</x:v>
      </x:c>
      <x:c r="G6" s="26" t="str">
        <x:v>High</x:v>
      </x:c>
      <x:c r="H6" s="26" t="n">
        <x:f>COUNTIFS('Action Plan'!$F$6:$F$65,G6,'Action Plan'!$L$6:$L$65,"&lt;&gt;Closed",'Action Plan'!$L$6:$L$65,"&lt;&gt;Completed")</x:f>
        <x:v>0</x:v>
      </x:c>
    </x:row>
    <x:row r="7">
      <x:c r="A7" s="49" t="str">
        <x:v>Not Started</x:v>
      </x:c>
      <x:c r="B7" s="55" t="n">
        <x:f>COUNTIF('Action Plan'!$L$6:$L$65,"Not Started")</x:f>
        <x:v>60</x:v>
      </x:c>
      <x:c r="D7" s="26" t="str">
        <x:v>In Progress</x:v>
      </x:c>
      <x:c r="E7" s="26" t="n">
        <x:f>COUNTIF('Action Plan'!$L$6:$L$65,D7)</x:f>
        <x:v>0</x:v>
      </x:c>
      <x:c r="G7" s="26" t="str">
        <x:v>Medium</x:v>
      </x:c>
      <x:c r="H7" s="26" t="n">
        <x:f>COUNTIFS('Action Plan'!$F$6:$F$65,G7,'Action Plan'!$L$6:$L$65,"&lt;&gt;Closed",'Action Plan'!$L$6:$L$65,"&lt;&gt;Completed")</x:f>
        <x:v>60</x:v>
      </x:c>
    </x:row>
    <x:row r="8">
      <x:c r="A8" s="49" t="str">
        <x:v>In Progress</x:v>
      </x:c>
      <x:c r="B8" s="55" t="n">
        <x:f>COUNTIF('Action Plan'!$L$6:$L$65,"In Progress")</x:f>
        <x:v>0</x:v>
      </x:c>
      <x:c r="D8" s="26" t="str">
        <x:v>Blocked</x:v>
      </x:c>
      <x:c r="E8" s="26" t="n">
        <x:f>COUNTIF('Action Plan'!$L$6:$L$65,D8)</x:f>
        <x:v>0</x:v>
      </x:c>
      <x:c r="G8" s="26" t="str">
        <x:v>Low</x:v>
      </x:c>
      <x:c r="H8" s="26" t="n">
        <x:f>COUNTIFS('Action Plan'!$F$6:$F$65,G8,'Action Plan'!$L$6:$L$65,"&lt;&gt;Closed",'Action Plan'!$L$6:$L$65,"&lt;&gt;Completed")</x:f>
        <x:v>0</x:v>
      </x:c>
    </x:row>
    <x:row r="9">
      <x:c r="A9" s="49" t="str">
        <x:v>Blocked</x:v>
      </x:c>
      <x:c r="B9" s="55" t="n">
        <x:f>COUNTIF('Action Plan'!$L$6:$L$65,"Blocked")</x:f>
        <x:v>0</x:v>
      </x:c>
      <x:c r="D9" s="26" t="str">
        <x:v>Completed</x:v>
      </x:c>
      <x:c r="E9" s="26" t="n">
        <x:f>COUNTIF('Action Plan'!$L$6:$L$65,D9)</x:f>
        <x:v>0</x:v>
      </x:c>
    </x:row>
    <x:row r="10">
      <x:c r="A10" s="49" t="str">
        <x:v>Completed / Closed</x:v>
      </x:c>
      <x:c r="B10" s="55" t="n">
        <x:f>COUNTIF('Action Plan'!$L$6:$L$65,"Completed")+COUNTIF('Action Plan'!$L$6:$L$65,"Closed")</x:f>
        <x:v>0</x:v>
      </x:c>
      <x:c r="D10" s="26" t="str">
        <x:v>Closed</x:v>
      </x:c>
      <x:c r="E10" s="26" t="n">
        <x:f>COUNTIF('Action Plan'!$L$6:$L$65,D10)</x:f>
        <x:v>0</x:v>
      </x:c>
    </x:row>
    <x:row r="11">
      <x:c r="A11" s="49" t="str">
        <x:v>Overdue</x:v>
      </x:c>
      <x:c r="B11" s="55" t="n">
        <x:f>COUNTIF('Action Plan'!$N$6:$N$65,"Overdue")</x:f>
        <x:v>0</x:v>
      </x:c>
    </x:row>
    <x:row r="12">
      <x:c r="A12" s="49" t="str">
        <x:v>High Priority</x:v>
      </x:c>
      <x:c r="B12" s="55" t="n">
        <x:f>COUNTIF('Action Plan'!$F$6:$F$65,"High")</x:f>
        <x:v>0</x:v>
      </x:c>
    </x:row>
    <x:row r="13">
      <x:c r="A13" s="49" t="str">
        <x:v>Average % Complete</x:v>
      </x:c>
      <x:c r="B13" s="60" t="n">
        <x:f>IFERROR(SUM('Action Plan'!$M$6:$M$65)/COUNTIF('Action Plan'!$B$6:$B$65,"&lt;&gt;"),0)</x:f>
        <x:v>0</x:v>
      </x:c>
    </x:row>
  </x:sheetData>
  <x:mergeCells>
    <x:mergeCell ref="A1:H1"/>
    <x:mergeCell ref="A2:H2"/>
    <x:mergeCell ref="A3:H3"/>
  </x:mergeCells>
  <x:pageMargins left="0.7" right="0.7" top="0.75" bottom="0.75" header="0.3" footer="0.3"/>
  <x:drawing xmlns:r="http://schemas.openxmlformats.org/officeDocument/2006/relationships" r:id="R37ab6a891cda4d79"/>
</x:worksheet>
</file>

<file path=xl/worksheets/sheet4.xml><?xml version="1.0" encoding="utf-8"?>
<x:worksheet xmlns:x="http://schemas.openxmlformats.org/spreadsheetml/2006/main">
  <x:sheetFormatPr defaultRowHeight="15"/>
  <x:cols>
    <x:col min="1" max="1" width="20" hidden="0" customWidth="1"/>
    <x:col min="2" max="2" width="25" hidden="0" customWidth="1"/>
  </x:cols>
  <x:sheetData>
    <x:row r="1">
      <x:c r="A1" s="38" t="str">
        <x:v>List</x:v>
      </x:c>
      <x:c r="B1" s="38" t="str">
        <x:v>Value</x:v>
      </x:c>
    </x:row>
    <x:row r="2">
      <x:c r="A2" t="str">
        <x:v>Priority</x:v>
      </x:c>
      <x:c r="B2" t="str">
        <x:v>High</x:v>
      </x:c>
    </x:row>
    <x:row r="3">
      <x:c r="A3" t="str">
        <x:v>Priority</x:v>
      </x:c>
      <x:c r="B3" t="str">
        <x:v>Medium</x:v>
      </x:c>
    </x:row>
    <x:row r="4">
      <x:c r="A4" t="str">
        <x:v>Priority</x:v>
      </x:c>
      <x:c r="B4" t="str">
        <x:v>Low</x:v>
      </x:c>
    </x:row>
    <x:row r="5">
      <x:c r="A5" t="str">
        <x:v>Status</x:v>
      </x:c>
      <x:c r="B5" t="str">
        <x:v>Not Started</x:v>
      </x:c>
    </x:row>
    <x:row r="6">
      <x:c r="A6" t="str">
        <x:v>Status</x:v>
      </x:c>
      <x:c r="B6" t="str">
        <x:v>In Progress</x:v>
      </x:c>
    </x:row>
    <x:row r="7">
      <x:c r="A7" t="str">
        <x:v>Status</x:v>
      </x:c>
      <x:c r="B7" t="str">
        <x:v>Blocked</x:v>
      </x:c>
    </x:row>
    <x:row r="8">
      <x:c r="A8" t="str">
        <x:v>Status</x:v>
      </x:c>
      <x:c r="B8" t="str">
        <x:v>Completed</x:v>
      </x:c>
    </x:row>
    <x:row r="9">
      <x:c r="A9" t="str">
        <x:v>Status</x:v>
      </x:c>
      <x:c r="B9" t="str">
        <x:v>Closed</x:v>
      </x:c>
    </x:row>
    <x:row r="10">
      <x:c r="A10" t="str">
        <x:v>Verification</x:v>
      </x:c>
      <x:c r="B10" t="str">
        <x:v>Pending</x:v>
      </x:c>
    </x:row>
    <x:row r="11">
      <x:c r="A11" t="str">
        <x:v>Verification</x:v>
      </x:c>
      <x:c r="B11" t="str">
        <x:v>Effective</x:v>
      </x:c>
    </x:row>
    <x:row r="12">
      <x:c r="A12" t="str">
        <x:v>Verification</x:v>
      </x:c>
      <x:c r="B12" t="str">
        <x:v>Partially Effective</x:v>
      </x:c>
    </x:row>
    <x:row r="13">
      <x:c r="A13" t="str">
        <x:v>Verification</x:v>
      </x:c>
      <x:c r="B13" t="str">
        <x:v>Ineffective</x:v>
      </x:c>
    </x:row>
  </x:sheetData>
  <x:pageMargins left="0.7" right="0.7" top="0.75" bottom="0.75" header="0.3" footer="0.3"/>
</x:worksheet>
</file>

<file path=xl/worksheets/sheet5.xml><?xml version="1.0" encoding="utf-8"?>
<x:worksheet xmlns:x="http://schemas.openxmlformats.org/spreadsheetml/2006/main">
  <x:sheetFormatPr defaultRowHeight="15"/>
  <x:cols>
    <x:col min="1" max="1" width="14" hidden="0" customWidth="1"/>
    <x:col min="2" max="2" width="16" hidden="0" customWidth="1"/>
    <x:col min="3" max="3" width="60" hidden="0" customWidth="1"/>
  </x:cols>
  <x:sheetData>
    <x:row r="1" ht="26" customHeight="1">
      <x:c r="A1" s="5" t="str">
        <x:v>Revision History</x:v>
      </x:c>
      <x:c r="B1" s="5"/>
      <x:c r="C1" s="5"/>
      <x:c r="D1" s="5"/>
      <x:c r="E1" s="5"/>
      <x:c r="F1" s="5"/>
      <x:c r="G1" s="5"/>
      <x:c r="H1" s="5"/>
    </x:row>
    <x:row r="2">
      <x:c r="A2" s="12" t="str">
        <x:v>Document Code: QMS-PLN-001 | Version: 1.0 | Applied Standard: ISO 9001:2026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38" t="str">
        <x:v>Version</x:v>
      </x:c>
      <x:c r="B5" s="38" t="str">
        <x:v>Date</x:v>
      </x:c>
      <x:c r="C5" s="38" t="str">
        <x:v>Description</x:v>
      </x:c>
    </x:row>
    <x:row r="6">
      <x:c r="A6" s="26" t="str">
        <x:v>1.0</x:v>
      </x:c>
      <x:c r="B6" s="26" t="str">
        <x:v>2026-09-18</x:v>
      </x:c>
      <x:c r="C6" s="26" t="str">
        <x:v>Initial issue</x:v>
      </x:c>
    </x:row>
  </x:sheetData>
  <x:mergeCells>
    <x:mergeCell ref="A1:H1"/>
    <x:mergeCell ref="A2:H2"/>
    <x:mergeCell ref="A3:H3"/>
  </x:mergeCells>
  <x:pageMargins left="0.7" right="0.7" top="0.75" bottom="0.75" header="0.3" footer="0.3"/>
</x:worksheet>
</file>