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9f07b1abd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a89e7d74486844a5"/>
    <x:sheet xmlns:r="http://schemas.openxmlformats.org/officeDocument/2006/relationships" name="Reference Data" sheetId="2" r:id="Rab650a6b8eda45c7"/>
    <x:sheet xmlns:r="http://schemas.openxmlformats.org/officeDocument/2006/relationships" name="Portfolio Data" sheetId="3" r:id="R4581b4a074234083"/>
    <x:sheet xmlns:r="http://schemas.openxmlformats.org/officeDocument/2006/relationships" name="Dashboard" sheetId="4" r:id="R04fd780e3efd49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yyyy-mm-dd"/>
    <x:numFmt numFmtId="202" formatCode="0.0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  <x:xf numFmtId="202" fontId="2" fillId="0" borderId="5" xfId="0" applyNumberFormat="1" applyFont="1" applyFill="1" applyBorder="1" applyAlignment="1">
      <x:alignment vertical="top" wrapText="1"/>
    </x:xf>
    <x:xf numFmtId="202" fontId="2" fillId="0" borderId="9" xfId="0" applyNumberFormat="1" applyFont="1" applyFill="1" applyBorder="1" applyAlignment="1">
      <x:alignment vertical="top" wrapText="1"/>
    </x:xf>
    <x:xf numFmtId="200" fontId="2" fillId="0" borderId="5" xfId="0" applyNumberFormat="1" applyFont="1" applyFill="1" applyBorder="1" applyAlignment="1">
      <x:alignment vertical="top" wrapText="1"/>
    </x:xf>
    <x:xf numFmtId="200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c95005ee1479b" /><Relationship Type="http://schemas.openxmlformats.org/officeDocument/2006/relationships/theme" Target="/xl/theme/theme1.xml" Id="Rb71122bee3144b9a" /><Relationship Type="http://schemas.openxmlformats.org/officeDocument/2006/relationships/sharedStrings" Target="/xl/sharedStrings.xml" Id="Racaa84ce94014b14" /><Relationship Type="http://schemas.openxmlformats.org/officeDocument/2006/relationships/worksheet" Target="/xl/worksheets/sheet1.xml" Id="Ra89e7d74486844a5" /><Relationship Type="http://schemas.openxmlformats.org/officeDocument/2006/relationships/worksheet" Target="/xl/worksheets/sheet2.xml" Id="Rab650a6b8eda45c7" /><Relationship Type="http://schemas.openxmlformats.org/officeDocument/2006/relationships/worksheet" Target="/xl/worksheets/sheet3.xml" Id="R4581b4a074234083" /><Relationship Type="http://schemas.openxmlformats.org/officeDocument/2006/relationships/worksheet" Target="/xl/worksheets/sheet4.xml" Id="R04fd780e3efd496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a0425a0998644a9" /><Relationship Type="http://schemas.openxmlformats.org/officeDocument/2006/relationships/chart" Target="/xl/drawings/charts/chart2.xml" Id="Ra4519f6d4697408f" /><Relationship Type="http://schemas.openxmlformats.org/officeDocument/2006/relationships/chart" Target="/xl/drawings/charts/chart3.xml" Id="Rf76aa1f99e894548" /><Relationship Type="http://schemas.openxmlformats.org/officeDocument/2006/relationships/chart" Target="/xl/drawings/charts/chart4.xml" Id="R8fcf6c758d48483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Portfolio by Innovation Horizon — see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'Dashboard'!$D$15:$D$17</c:f>
              <c:strCache>
                <c:ptCount val="0"/>
              </c:strCache>
            </c:strRef>
          </c:cat>
          <c:val>
            <c:numRef>
              <c:f>'Dashboard'!$E$15:$E$17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Portfolio by Stage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'Dashboard'!$G$15:$G$20</c:f>
              <c:strCache>
                <c:ptCount val="0"/>
              </c:strCache>
            </c:strRef>
          </c:cat>
          <c:val>
            <c:numRef>
              <c:f>'Dashboard'!$H$15:$H$20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Portfolio Decisions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'Dashboard'!$J$15:$J$18</c:f>
              <c:strCache>
                <c:ptCount val="0"/>
              </c:strCache>
            </c:strRef>
          </c:cat>
          <c:val>
            <c:numRef>
              <c:f>'Dashboard'!$K$15:$K$18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Value Index &amp; Learning Progress — selected data type</a:t>
            </a:r>
          </a:p>
        </c:rich>
      </c:tx>
    </c:title>
    <c:plotArea>
      <c:lineChart>
        <c:grouping val="standard"/>
        <c:ser>
          <c:idx val="0"/>
          <c:order val="0"/>
          <c:tx>
            <c:v>Value Index</c:v>
          </c:tx>
          <c:marker>
            <c:symbol val="none"/>
          </c:marker>
          <c:cat>
            <c:strRef>
              <c:f>'Dashboard'!$M$15:$M$84</c:f>
              <c:strCache>
                <c:ptCount val="0"/>
              </c:strCache>
            </c:strRef>
          </c:cat>
          <c:val>
            <c:numRef>
              <c:f>'Dashboard'!$N$15:$N$84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Learning Progress</c:v>
          </c:tx>
          <c:marker>
            <c:symbol val="none"/>
          </c:marker>
          <c:cat>
            <c:strRef>
              <c:f>'Dashboard'!$M$15:$M$84</c:f>
              <c:strCache>
                <c:ptCount val="0"/>
              </c:strCache>
            </c:strRef>
          </c:cat>
          <c:val>
            <c:numRef>
              <c:f>'Dashboard'!$O$15:$O$84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22</xdr:row>
      <xdr:rowOff>0</xdr:rowOff>
    </xdr:from>
    <xdr:to>
      <xdr:col>10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a0425a0998644a9"/>
        </a:graphicData>
      </a:graphic>
    </xdr:graphicFrame>
    <xdr:clientData/>
  </xdr:twoCellAnchor>
  <xdr:twoCellAnchor>
    <xdr:from>
      <xdr:col>10</xdr:col>
      <xdr:colOff>0</xdr:colOff>
      <xdr:row>22</xdr:row>
      <xdr:rowOff>0</xdr:rowOff>
    </xdr:from>
    <xdr:to>
      <xdr:col>18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4519f6d4697408f"/>
        </a:graphicData>
      </a:graphic>
    </xdr:graphicFrame>
    <xdr:clientData/>
  </xdr:twoCellAnchor>
  <xdr:twoCellAnchor>
    <xdr:from>
      <xdr:col>3</xdr:col>
      <xdr:colOff>0</xdr:colOff>
      <xdr:row>40</xdr:row>
      <xdr:rowOff>0</xdr:rowOff>
    </xdr:from>
    <xdr:to>
      <xdr:col>10</xdr:col>
      <xdr:colOff>0</xdr:colOff>
      <xdr:row>57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6aa1f99e894548"/>
        </a:graphicData>
      </a:graphic>
    </xdr:graphicFrame>
    <xdr:clientData/>
  </xdr:twoCellAnchor>
  <xdr:twoCellAnchor>
    <xdr:from>
      <xdr:col>10</xdr:col>
      <xdr:colOff>0</xdr:colOff>
      <xdr:row>40</xdr:row>
      <xdr:rowOff>0</xdr:rowOff>
    </xdr:from>
    <xdr:to>
      <xdr:col>18</xdr:col>
      <xdr:colOff>0</xdr:colOff>
      <xdr:row>57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fcf6c758d48483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novationPortfolioDataTable" displayName="InnovationPortfolioDataTable" ref="A10:T80" headerRowCount="1" totalsRowCount="0" totalsRowShown="0">
  <x:tableColumns count="20">
    <x:tableColumn id="1" name="Initiative ID"/>
    <x:tableColumn id="2" name="Initiative Name"/>
    <x:tableColumn id="3" name="Strategic Theme"/>
    <x:tableColumn id="4" name="Innovation Horizon"/>
    <x:tableColumn id="5" name="Stage"/>
    <x:tableColumn id="6" name="Portfolio Decision"/>
    <x:tableColumn id="7" name="Status"/>
    <x:tableColumn id="8" name="Sponsor Role"/>
    <x:tableColumn id="9" name="Initiative Owner"/>
    <x:tableColumn id="10" name="Strategic Alignment (1-5)"/>
    <x:tableColumn id="11" name="Evidence Confidence (1-5)"/>
    <x:tableColumn id="12" name="Risk / Impact"/>
    <x:tableColumn id="13" name="Investment Requirement (1-5)"/>
    <x:tableColumn id="14" name="Expected Value Index (0-100)"/>
    <x:tableColumn id="15" name="Learning Progress %"/>
    <x:tableColumn id="16" name="Next Decision Date"/>
    <x:tableColumn id="17" name="Expected Deployment"/>
    <x:tableColumn id="18" name="Key Uncertainty"/>
    <x:tableColumn id="19" name="Comments"/>
    <x:tableColumn id="20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1d38e5445ea400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149f027900e34f04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Innovation Portfolio Charts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Innovation portfolio register and automated dashboard for balancing horizons, strategic themes, stages, decisions, risk and evidence maturity without mixing Example Data with Actual Data.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6" t="n">
        <x:v>1</x:v>
      </x:c>
      <x:c r="B6" s="37" t="str">
        <x:v>Maintain one active or recently closed innovation initiative per row in Portfolio Data.</x:v>
      </x:c>
    </x:row>
    <x:row r="7">
      <x:c r="A7" s="56" t="n">
        <x:v>2</x:v>
      </x:c>
      <x:c r="B7" s="37" t="str">
        <x:v>Use organization-approved portfolio criteria and evidence; the workbook does not prescribe funding or selection thresholds.</x:v>
      </x:c>
    </x:row>
    <x:row r="8">
      <x:c r="A8" s="56" t="n">
        <x:v>3</x:v>
      </x:c>
      <x:c r="B8" s="37" t="str">
        <x:v>Use normalized indexes (0–100 or 1–5) where currency or valuation methods differ between innovation types.</x:v>
      </x:c>
    </x:row>
    <x:row r="9">
      <x:c r="A9" s="56" t="n">
        <x:v>4</x:v>
      </x:c>
      <x:c r="B9" s="37" t="str">
        <x:v>KPI cards always use Actual Data only.</x:v>
      </x:c>
    </x:row>
    <x:row r="10">
      <x:c r="A10" s="57" t="n">
        <x:v>5</x:v>
      </x:c>
      <x:c r="B10" s="39" t="str">
        <x:v>Charts automatically switch from the five Example Data rows to Actual Data when real portfolio entries are added.</x:v>
      </x:c>
    </x:row>
    <x:row r="12">
      <x:c r="A12" s="78" t="str">
        <x:v>[Note] Example Data / Illustrative Data is provided only to demonstrate use. Replace or delete it before the workbook becomes a controlled organizational record.</x:v>
      </x:c>
      <x:c r="B12" s="79"/>
      <x:c r="C12" s="79"/>
      <x:c r="D12" s="79"/>
      <x:c r="E12" s="79"/>
      <x:c r="F12" s="79"/>
      <x:c r="G12" s="79"/>
      <x:c r="H12" s="80"/>
    </x:row>
    <x:row r="13">
      <x:c r="A13" s="81"/>
      <x:c r="B13" s="82"/>
      <x:c r="C13" s="82"/>
      <x:c r="D13" s="82"/>
      <x:c r="E13" s="82"/>
      <x:c r="F13" s="82"/>
      <x:c r="G13" s="82"/>
      <x:c r="H13" s="83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3" t="str">
        <x:v>ISO 56001:2024 — Innovation management system — Requirements</x:v>
      </x:c>
      <x:c r="B16" s="114" t="str">
        <x:v>https://www.iso.org/standard/79278.html</x:v>
      </x:c>
    </x:row>
    <x:row r="17">
      <x:c r="A17" s="113" t="str">
        <x:v>ISO 56000:2025 — Innovation management — Fundamentals and vocabulary</x:v>
      </x:c>
      <x:c r="B17" s="114" t="str">
        <x:v>https://www.iso.org/standard/84436.html</x:v>
      </x:c>
    </x:row>
    <x:row r="18">
      <x:c r="A18" s="113" t="str">
        <x:v>ISO 56007:2023 — Tools and methods for managing opportunities and ideas — Guidance</x:v>
      </x:c>
      <x:c r="B18" s="114" t="str">
        <x:v>https://www.iso.org/standard/75068.html</x:v>
      </x:c>
    </x:row>
    <x:row r="19">
      <x:c r="A19" s="115" t="str">
        <x:v>ISO 56008:2024 — Tools and methods for innovation operation measurements — Guidance</x:v>
      </x:c>
      <x:c r="B19" s="116" t="str">
        <x:v>https://www.iso.org/standard/78485.html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72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133" t="str">
        <x:v>Reference Data &amp; Controlled Lists</x:v>
      </x:c>
      <x:c r="B1" s="133"/>
      <x:c r="C1" s="133"/>
      <x:c r="D1" s="133"/>
      <x:c r="E1" s="133"/>
      <x:c r="F1" s="133"/>
      <x:c r="G1" s="133"/>
      <x:c r="H1" s="133"/>
      <x:c r="I1" s="133"/>
      <x:c r="J1" s="133"/>
    </x:row>
    <x:row r="3">
      <x:c r="A3" s="142" t="str">
        <x:v>Data Type</x:v>
      </x:c>
      <x:c r="B3" s="142" t="str">
        <x:v>Priority</x:v>
      </x:c>
      <x:c r="C3" s="142" t="str">
        <x:v>Status</x:v>
      </x:c>
      <x:c r="D3" s="142" t="str">
        <x:v>Decision</x:v>
      </x:c>
      <x:c r="E3" s="142" t="str">
        <x:v>Risk / Impact</x:v>
      </x:c>
      <x:c r="F3" s="142" t="str">
        <x:v>Innovation Horizon</x:v>
      </x:c>
      <x:c r="G3" s="142" t="str">
        <x:v>Innovation Stage</x:v>
      </x:c>
      <x:c r="H3" s="142" t="str">
        <x:v>Direction</x:v>
      </x:c>
      <x:c r="I3" s="142" t="str">
        <x:v>Performance Status</x:v>
      </x:c>
      <x:c r="J3" s="142" t="str">
        <x:v>Measurement Area</x:v>
      </x:c>
    </x:row>
    <x:row r="4">
      <x:c r="A4" s="152" t="str">
        <x:v>Example Data</x:v>
      </x:c>
      <x:c r="B4" s="152" t="str">
        <x:v>High</x:v>
      </x:c>
      <x:c r="C4" s="152" t="str">
        <x:v>Not Started</x:v>
      </x:c>
      <x:c r="D4" s="152" t="str">
        <x:v>Go</x:v>
      </x:c>
      <x:c r="E4" s="152" t="str">
        <x:v>Critical</x:v>
      </x:c>
      <x:c r="F4" s="152" t="str">
        <x:v>Core / Incremental</x:v>
      </x:c>
      <x:c r="G4" s="152" t="str">
        <x:v>Opportunity</x:v>
      </x:c>
      <x:c r="H4" s="152" t="str">
        <x:v>Higher is Better</x:v>
      </x:c>
      <x:c r="I4" s="152" t="str">
        <x:v>On Target</x:v>
      </x:c>
      <x:c r="J4" s="152" t="str">
        <x:v>System Conditions</x:v>
      </x:c>
    </x:row>
    <x:row r="5">
      <x:c r="A5" s="153" t="str">
        <x:v>Actual Data</x:v>
      </x:c>
      <x:c r="B5" s="152" t="str">
        <x:v>Medium</x:v>
      </x:c>
      <x:c r="C5" s="152" t="str">
        <x:v>Planned</x:v>
      </x:c>
      <x:c r="D5" s="152" t="str">
        <x:v>Conditional Go</x:v>
      </x:c>
      <x:c r="E5" s="152" t="str">
        <x:v>High</x:v>
      </x:c>
      <x:c r="F5" s="152" t="str">
        <x:v>Adjacent</x:v>
      </x:c>
      <x:c r="G5" s="152" t="str">
        <x:v>Concept</x:v>
      </x:c>
      <x:c r="H5" s="153" t="str">
        <x:v>Lower is Better</x:v>
      </x:c>
      <x:c r="I5" s="152" t="str">
        <x:v>Watch</x:v>
      </x:c>
      <x:c r="J5" s="152" t="str">
        <x:v>Innovation Process</x:v>
      </x:c>
    </x:row>
    <x:row r="6">
      <x:c r="B6" s="153" t="str">
        <x:v>Low</x:v>
      </x:c>
      <x:c r="C6" s="152" t="str">
        <x:v>Open</x:v>
      </x:c>
      <x:c r="D6" s="152" t="str">
        <x:v>Hold</x:v>
      </x:c>
      <x:c r="E6" s="152" t="str">
        <x:v>Medium</x:v>
      </x:c>
      <x:c r="F6" s="153" t="str">
        <x:v>Transformational / Radical</x:v>
      </x:c>
      <x:c r="G6" s="152" t="str">
        <x:v>Validation</x:v>
      </x:c>
      <x:c r="I6" s="152" t="str">
        <x:v>Off Target</x:v>
      </x:c>
      <x:c r="J6" s="152" t="str">
        <x:v>Innovation Initiative</x:v>
      </x:c>
    </x:row>
    <x:row r="7">
      <x:c r="C7" s="152" t="str">
        <x:v>In Progress</x:v>
      </x:c>
      <x:c r="D7" s="152" t="str">
        <x:v>Stop</x:v>
      </x:c>
      <x:c r="E7" s="153" t="str">
        <x:v>Low</x:v>
      </x:c>
      <x:c r="G7" s="152" t="str">
        <x:v>Development</x:v>
      </x:c>
      <x:c r="I7" s="153" t="str">
        <x:v>Not Evaluated</x:v>
      </x:c>
      <x:c r="J7" s="152" t="str">
        <x:v>Innovation Portfolio</x:v>
      </x:c>
    </x:row>
    <x:row r="8">
      <x:c r="C8" s="152" t="str">
        <x:v>Blocked</x:v>
      </x:c>
      <x:c r="D8" s="153" t="str">
        <x:v>N/A</x:v>
      </x:c>
      <x:c r="G8" s="152" t="str">
        <x:v>Deployment</x:v>
      </x:c>
      <x:c r="J8" s="153" t="str">
        <x:v>Value Realization</x:v>
      </x:c>
    </x:row>
    <x:row r="9">
      <x:c r="C9" s="152" t="str">
        <x:v>Completed</x:v>
      </x:c>
      <x:c r="G9" s="153" t="str">
        <x:v>Scaling</x:v>
      </x:c>
    </x:row>
    <x:row r="10">
      <x:c r="C10" s="153" t="str">
        <x:v>Closed</x:v>
      </x:c>
    </x:row>
    <x:row r="18">
      <x:c r="A18" s="21" t="str">
        <x:v>Official references used in this toolkit</x:v>
      </x:c>
      <x:c r="B18" s="21"/>
      <x:c r="C18" s="21"/>
      <x:c r="D18" s="21"/>
      <x:c r="E18" s="21"/>
      <x:c r="F18" s="21"/>
      <x:c r="G18" s="21"/>
      <x:c r="H18" s="21"/>
      <x:c r="I18" s="21"/>
      <x:c r="J18" s="21"/>
    </x:row>
    <x:row r="19">
      <x:c r="A19" s="113" t="str">
        <x:v>ISO 56001:2024 — Innovation management system — Requirements</x:v>
      </x:c>
      <x:c r="B19" s="114" t="str">
        <x:v>https://www.iso.org/standard/79278.html</x:v>
      </x:c>
    </x:row>
    <x:row r="20">
      <x:c r="A20" s="113" t="str">
        <x:v>ISO 56000:2025 — Innovation management — Fundamentals and vocabulary</x:v>
      </x:c>
      <x:c r="B20" s="114" t="str">
        <x:v>https://www.iso.org/standard/84436.html</x:v>
      </x:c>
    </x:row>
    <x:row r="21">
      <x:c r="A21" s="113" t="str">
        <x:v>ISO 56007:2023 — Tools and methods for managing opportunities and ideas — Guidance</x:v>
      </x:c>
      <x:c r="B21" s="114" t="str">
        <x:v>https://www.iso.org/standard/75068.html</x:v>
      </x:c>
    </x:row>
    <x:row r="22">
      <x:c r="A22" s="115" t="str">
        <x:v>ISO 56008:2024 — Tools and methods for innovation operation measurements — Guidance</x:v>
      </x:c>
      <x:c r="B22" s="116" t="str">
        <x:v>https://www.iso.org/standard/78485.html</x:v>
      </x:c>
    </x:row>
  </x:sheetData>
  <x:mergeCells>
    <x:mergeCell ref="A1:J1"/>
    <x:mergeCell ref="A18:J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23" hidden="0" customWidth="1"/>
    <x:col min="4" max="4" width="24" hidden="0" customWidth="1"/>
    <x:col min="5" max="5" width="16" hidden="0" customWidth="1"/>
    <x:col min="6" max="6" width="18" hidden="0" customWidth="1"/>
    <x:col min="7" max="7" width="14" hidden="0" customWidth="1"/>
    <x:col min="8" max="8" width="23" hidden="0" customWidth="1"/>
    <x:col min="9" max="9" width="24" hidden="0" customWidth="1"/>
    <x:col min="10" max="10" width="18" hidden="0" customWidth="1"/>
    <x:col min="11" max="11" width="18" hidden="0" customWidth="1"/>
    <x:col min="12" max="12" width="12" hidden="0" customWidth="1"/>
    <x:col min="13" max="13" width="20" hidden="0" customWidth="1"/>
    <x:col min="14" max="14" width="19" hidden="0" customWidth="1"/>
    <x:col min="15" max="15" width="16" hidden="0" customWidth="1"/>
    <x:col min="16" max="16" width="15" hidden="0" customWidth="1"/>
    <x:col min="17" max="17" width="15" hidden="0" customWidth="1"/>
    <x:col min="18" max="18" width="38" hidden="0" customWidth="1"/>
    <x:col min="19" max="19" width="28" hidden="0" customWidth="1"/>
    <x:col min="20" max="20" width="14" hidden="0" customWidth="1"/>
  </x:cols>
  <x:sheetData>
    <x:row r="1" ht="34" customHeight="1">
      <x:c r="A1" s="163" t="str">
        <x:v>Innovation Portfolio Charts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  <x:c r="O1" s="163"/>
      <x:c r="P1" s="163"/>
      <x:c r="Q1" s="163"/>
      <x:c r="R1" s="163"/>
      <x:c r="S1" s="163"/>
      <x:c r="T1" s="163"/>
    </x:row>
    <x:row r="3">
      <x:c r="A3" s="221" t="str">
        <x:v>Document Code</x:v>
      </x:c>
      <x:c r="B3" s="186" t="str">
        <x:v>INMS-RPT-007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56001:2024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The first five rows are Example Data only. Replace or delete them before controlled use. Portfolio balance and scoring criteria must be approved by the organization.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1"/>
      <x:c r="O7" s="251"/>
      <x:c r="P7" s="251"/>
      <x:c r="Q7" s="251"/>
      <x:c r="R7" s="251"/>
      <x:c r="S7" s="251"/>
      <x:c r="T7" s="252"/>
    </x:row>
    <x:row r="10">
      <x:c r="A10" s="271" t="str">
        <x:v>Initiative ID</x:v>
      </x:c>
      <x:c r="B10" s="272" t="str">
        <x:v>Initiative Name</x:v>
      </x:c>
      <x:c r="C10" s="272" t="str">
        <x:v>Strategic Theme</x:v>
      </x:c>
      <x:c r="D10" s="272" t="str">
        <x:v>Innovation Horizon</x:v>
      </x:c>
      <x:c r="E10" s="272" t="str">
        <x:v>Stage</x:v>
      </x:c>
      <x:c r="F10" s="272" t="str">
        <x:v>Portfolio Decision</x:v>
      </x:c>
      <x:c r="G10" s="272" t="str">
        <x:v>Status</x:v>
      </x:c>
      <x:c r="H10" s="272" t="str">
        <x:v>Sponsor Role</x:v>
      </x:c>
      <x:c r="I10" s="272" t="str">
        <x:v>Initiative Owner</x:v>
      </x:c>
      <x:c r="J10" s="272" t="str">
        <x:v>Strategic Alignment (1-5)</x:v>
      </x:c>
      <x:c r="K10" s="272" t="str">
        <x:v>Evidence Confidence (1-5)</x:v>
      </x:c>
      <x:c r="L10" s="272" t="str">
        <x:v>Risk / Impact</x:v>
      </x:c>
      <x:c r="M10" s="272" t="str">
        <x:v>Investment Requirement (1-5)</x:v>
      </x:c>
      <x:c r="N10" s="272" t="str">
        <x:v>Expected Value Index (0-100)</x:v>
      </x:c>
      <x:c r="O10" s="272" t="str">
        <x:v>Learning Progress %</x:v>
      </x:c>
      <x:c r="P10" s="272" t="str">
        <x:v>Next Decision Date</x:v>
      </x:c>
      <x:c r="Q10" s="272" t="str">
        <x:v>Expected Deployment</x:v>
      </x:c>
      <x:c r="R10" s="272" t="str">
        <x:v>Key Uncertainty</x:v>
      </x:c>
      <x:c r="S10" s="272" t="str">
        <x:v>Comments</x:v>
      </x:c>
      <x:c r="T10" s="273" t="str">
        <x:v>Data Type</x:v>
      </x:c>
    </x:row>
    <x:row r="11">
      <x:c r="A11" s="113" t="str">
        <x:v>EX-PF-001</x:v>
      </x:c>
      <x:c r="B11" s="288" t="str">
        <x:v>AI-assisted service triage</x:v>
      </x:c>
      <x:c r="C11" s="288" t="str">
        <x:v>Digital Service</x:v>
      </x:c>
      <x:c r="D11" s="288" t="str">
        <x:v>Adjacent</x:v>
      </x:c>
      <x:c r="E11" s="288" t="str">
        <x:v>Validation</x:v>
      </x:c>
      <x:c r="F11" s="288" t="str">
        <x:v>Go</x:v>
      </x:c>
      <x:c r="G11" s="288" t="str">
        <x:v>In Progress</x:v>
      </x:c>
      <x:c r="H11" s="288" t="str">
        <x:v>Chief Digital Officer</x:v>
      </x:c>
      <x:c r="I11" s="288" t="str">
        <x:v>Innovation Product Lead</x:v>
      </x:c>
      <x:c r="J11" s="288" t="n">
        <x:v>5</x:v>
      </x:c>
      <x:c r="K11" s="288" t="n">
        <x:v>4</x:v>
      </x:c>
      <x:c r="L11" s="288" t="str">
        <x:v>Medium</x:v>
      </x:c>
      <x:c r="M11" s="288" t="n">
        <x:v>3</x:v>
      </x:c>
      <x:c r="N11" s="288" t="n">
        <x:v>82</x:v>
      </x:c>
      <x:c r="O11" s="294" t="n">
        <x:v>0.65</x:v>
      </x:c>
      <x:c r="P11" s="298" t="n">
        <x:v>46310</x:v>
      </x:c>
      <x:c r="Q11" s="298" t="n">
        <x:v>46419</x:v>
      </x:c>
      <x:c r="R11" s="288" t="str">
        <x:v>User trust and operating-model integration</x:v>
      </x:c>
      <x:c r="S11" s="288" t="str"/>
      <x:c r="T11" s="114" t="str">
        <x:v>Example Data</x:v>
      </x:c>
    </x:row>
    <x:row r="12">
      <x:c r="A12" s="113" t="str">
        <x:v>EX-PF-002</x:v>
      </x:c>
      <x:c r="B12" s="288" t="str">
        <x:v>Low-carbon packaging platform</x:v>
      </x:c>
      <x:c r="C12" s="288" t="str">
        <x:v>Sustainable Operations</x:v>
      </x:c>
      <x:c r="D12" s="288" t="str">
        <x:v>Adjacent</x:v>
      </x:c>
      <x:c r="E12" s="288" t="str">
        <x:v>Concept</x:v>
      </x:c>
      <x:c r="F12" s="288" t="str">
        <x:v>Conditional Go</x:v>
      </x:c>
      <x:c r="G12" s="288" t="str">
        <x:v>Planned</x:v>
      </x:c>
      <x:c r="H12" s="288" t="str">
        <x:v>Operations Director</x:v>
      </x:c>
      <x:c r="I12" s="288" t="str">
        <x:v>Sustainability Innovation Lead</x:v>
      </x:c>
      <x:c r="J12" s="288" t="n">
        <x:v>4</x:v>
      </x:c>
      <x:c r="K12" s="288" t="n">
        <x:v>3</x:v>
      </x:c>
      <x:c r="L12" s="288" t="str">
        <x:v>Medium</x:v>
      </x:c>
      <x:c r="M12" s="288" t="n">
        <x:v>4</x:v>
      </x:c>
      <x:c r="N12" s="288" t="n">
        <x:v>74</x:v>
      </x:c>
      <x:c r="O12" s="294" t="n">
        <x:v>0.35</x:v>
      </x:c>
      <x:c r="P12" s="298" t="n">
        <x:v>46327</x:v>
      </x:c>
      <x:c r="Q12" s="298" t="n">
        <x:v>46539</x:v>
      </x:c>
      <x:c r="R12" s="288" t="str">
        <x:v>Supplier scalability and barrier performance</x:v>
      </x:c>
      <x:c r="S12" s="288" t="str"/>
      <x:c r="T12" s="114" t="str">
        <x:v>Example Data</x:v>
      </x:c>
    </x:row>
    <x:row r="13">
      <x:c r="A13" s="113" t="str">
        <x:v>EX-PF-003</x:v>
      </x:c>
      <x:c r="B13" s="288" t="str">
        <x:v>Subscription maintenance service</x:v>
      </x:c>
      <x:c r="C13" s="288" t="str">
        <x:v>New Business Models</x:v>
      </x:c>
      <x:c r="D13" s="288" t="str">
        <x:v>Transformational / Radical</x:v>
      </x:c>
      <x:c r="E13" s="288" t="str">
        <x:v>Opportunity</x:v>
      </x:c>
      <x:c r="F13" s="288" t="str">
        <x:v>Hold</x:v>
      </x:c>
      <x:c r="G13" s="288" t="str">
        <x:v>Open</x:v>
      </x:c>
      <x:c r="H13" s="288" t="str">
        <x:v>Commercial Director</x:v>
      </x:c>
      <x:c r="I13" s="288" t="str">
        <x:v>Business Model Lead</x:v>
      </x:c>
      <x:c r="J13" s="288" t="n">
        <x:v>4</x:v>
      </x:c>
      <x:c r="K13" s="288" t="n">
        <x:v>2</x:v>
      </x:c>
      <x:c r="L13" s="288" t="str">
        <x:v>High</x:v>
      </x:c>
      <x:c r="M13" s="288" t="n">
        <x:v>4</x:v>
      </x:c>
      <x:c r="N13" s="288" t="n">
        <x:v>68</x:v>
      </x:c>
      <x:c r="O13" s="294" t="n">
        <x:v>0.2</x:v>
      </x:c>
      <x:c r="P13" s="298" t="n">
        <x:v>46325</x:v>
      </x:c>
      <x:c r="Q13" s="298" t="n">
        <x:v>46631</x:v>
      </x:c>
      <x:c r="R13" s="288" t="str">
        <x:v>Customer willingness to shift ownership model</x:v>
      </x:c>
      <x:c r="S13" s="288" t="str"/>
      <x:c r="T13" s="114" t="str">
        <x:v>Example Data</x:v>
      </x:c>
    </x:row>
    <x:row r="14">
      <x:c r="A14" s="113" t="str">
        <x:v>EX-PF-004</x:v>
      </x:c>
      <x:c r="B14" s="288" t="str">
        <x:v>Automated defect-detection retrofit</x:v>
      </x:c>
      <x:c r="C14" s="288" t="str">
        <x:v>Operational Excellence</x:v>
      </x:c>
      <x:c r="D14" s="288" t="str">
        <x:v>Core / Incremental</x:v>
      </x:c>
      <x:c r="E14" s="288" t="str">
        <x:v>Development</x:v>
      </x:c>
      <x:c r="F14" s="288" t="str">
        <x:v>Go</x:v>
      </x:c>
      <x:c r="G14" s="288" t="str">
        <x:v>Completed</x:v>
      </x:c>
      <x:c r="H14" s="288" t="str">
        <x:v>Manufacturing Director</x:v>
      </x:c>
      <x:c r="I14" s="288" t="str">
        <x:v>Engineering Innovation Lead</x:v>
      </x:c>
      <x:c r="J14" s="288" t="n">
        <x:v>5</x:v>
      </x:c>
      <x:c r="K14" s="288" t="n">
        <x:v>5</x:v>
      </x:c>
      <x:c r="L14" s="288" t="str">
        <x:v>Low</x:v>
      </x:c>
      <x:c r="M14" s="288" t="n">
        <x:v>2</x:v>
      </x:c>
      <x:c r="N14" s="288" t="n">
        <x:v>88</x:v>
      </x:c>
      <x:c r="O14" s="294" t="n">
        <x:v>1</x:v>
      </x:c>
      <x:c r="P14" s="298" t="n">
        <x:v>46315</x:v>
      </x:c>
      <x:c r="Q14" s="298" t="n">
        <x:v>46371</x:v>
      </x:c>
      <x:c r="R14" s="288" t="str">
        <x:v>Transferability across different production lines</x:v>
      </x:c>
      <x:c r="S14" s="288" t="str"/>
      <x:c r="T14" s="114" t="str">
        <x:v>Example Data</x:v>
      </x:c>
    </x:row>
    <x:row r="15">
      <x:c r="A15" s="113" t="str">
        <x:v>EX-PF-005</x:v>
      </x:c>
      <x:c r="B15" s="288" t="str">
        <x:v>Immersive remote collaboration hub</x:v>
      </x:c>
      <x:c r="C15" s="288" t="str">
        <x:v>Future of Work</x:v>
      </x:c>
      <x:c r="D15" s="288" t="str">
        <x:v>Transformational / Radical</x:v>
      </x:c>
      <x:c r="E15" s="288" t="str">
        <x:v>Concept</x:v>
      </x:c>
      <x:c r="F15" s="288" t="str">
        <x:v>Stop</x:v>
      </x:c>
      <x:c r="G15" s="288" t="str">
        <x:v>Closed</x:v>
      </x:c>
      <x:c r="H15" s="288" t="str">
        <x:v>HR Director</x:v>
      </x:c>
      <x:c r="I15" s="288" t="str">
        <x:v>Workplace Innovation Lead</x:v>
      </x:c>
      <x:c r="J15" s="288" t="n">
        <x:v>2</x:v>
      </x:c>
      <x:c r="K15" s="288" t="n">
        <x:v>2</x:v>
      </x:c>
      <x:c r="L15" s="288" t="str">
        <x:v>Medium</x:v>
      </x:c>
      <x:c r="M15" s="288" t="n">
        <x:v>4</x:v>
      </x:c>
      <x:c r="N15" s="288" t="n">
        <x:v>35</x:v>
      </x:c>
      <x:c r="O15" s="294" t="n">
        <x:v>0.5</x:v>
      </x:c>
      <x:c r="P15" s="298" t="n">
        <x:v>46447</x:v>
      </x:c>
      <x:c r="Q15" s="298"/>
      <x:c r="R15" s="288" t="str">
        <x:v>Value insufficient relative to adoption complexity</x:v>
      </x:c>
      <x:c r="S15" s="288" t="str">
        <x:v>Lessons archived</x:v>
      </x:c>
      <x:c r="T15" s="114" t="str">
        <x:v>Example Data</x:v>
      </x:c>
    </x:row>
    <x:row r="16">
      <x:c r="A16" s="113" t="str"/>
      <x:c r="B16" s="288" t="str"/>
      <x:c r="C16" s="288" t="str"/>
      <x:c r="D16" s="288" t="str"/>
      <x:c r="E16" s="288" t="str"/>
      <x:c r="F16" s="288" t="str"/>
      <x:c r="G16" s="288" t="str"/>
      <x:c r="H16" s="288" t="str"/>
      <x:c r="I16" s="288" t="str"/>
      <x:c r="J16" s="288" t="str"/>
      <x:c r="K16" s="288" t="str"/>
      <x:c r="L16" s="288" t="str"/>
      <x:c r="M16" s="288" t="str"/>
      <x:c r="N16" s="288" t="str"/>
      <x:c r="O16" s="294" t="str"/>
      <x:c r="P16" s="298" t="str"/>
      <x:c r="Q16" s="298" t="str"/>
      <x:c r="R16" s="288" t="str"/>
      <x:c r="S16" s="288" t="str"/>
      <x:c r="T16" s="114" t="str"/>
    </x:row>
    <x:row r="17">
      <x:c r="A17" s="113" t="str"/>
      <x:c r="B17" s="288" t="str"/>
      <x:c r="C17" s="288" t="str"/>
      <x:c r="D17" s="288" t="str"/>
      <x:c r="E17" s="288" t="str"/>
      <x:c r="F17" s="288" t="str"/>
      <x:c r="G17" s="288" t="str"/>
      <x:c r="H17" s="288" t="str"/>
      <x:c r="I17" s="288" t="str"/>
      <x:c r="J17" s="288" t="str"/>
      <x:c r="K17" s="288" t="str"/>
      <x:c r="L17" s="288" t="str"/>
      <x:c r="M17" s="288" t="str"/>
      <x:c r="N17" s="288" t="str"/>
      <x:c r="O17" s="294" t="str"/>
      <x:c r="P17" s="298" t="str"/>
      <x:c r="Q17" s="298" t="str"/>
      <x:c r="R17" s="288" t="str"/>
      <x:c r="S17" s="288" t="str"/>
      <x:c r="T17" s="114" t="str"/>
    </x:row>
    <x:row r="18">
      <x:c r="A18" s="113" t="str"/>
      <x:c r="B18" s="288" t="str"/>
      <x:c r="C18" s="288" t="str"/>
      <x:c r="D18" s="288" t="str"/>
      <x:c r="E18" s="288" t="str"/>
      <x:c r="F18" s="288" t="str"/>
      <x:c r="G18" s="288" t="str"/>
      <x:c r="H18" s="288" t="str"/>
      <x:c r="I18" s="288" t="str"/>
      <x:c r="J18" s="288" t="str"/>
      <x:c r="K18" s="288" t="str"/>
      <x:c r="L18" s="288" t="str"/>
      <x:c r="M18" s="288" t="str"/>
      <x:c r="N18" s="288" t="str"/>
      <x:c r="O18" s="294" t="str"/>
      <x:c r="P18" s="298" t="str"/>
      <x:c r="Q18" s="298" t="str"/>
      <x:c r="R18" s="288" t="str"/>
      <x:c r="S18" s="288" t="str"/>
      <x:c r="T18" s="114" t="str"/>
    </x:row>
    <x:row r="19">
      <x:c r="A19" s="113" t="str"/>
      <x:c r="B19" s="288" t="str"/>
      <x:c r="C19" s="288" t="str"/>
      <x:c r="D19" s="288" t="str"/>
      <x:c r="E19" s="288" t="str"/>
      <x:c r="F19" s="288" t="str"/>
      <x:c r="G19" s="288" t="str"/>
      <x:c r="H19" s="288" t="str"/>
      <x:c r="I19" s="288" t="str"/>
      <x:c r="J19" s="288" t="str"/>
      <x:c r="K19" s="288" t="str"/>
      <x:c r="L19" s="288" t="str"/>
      <x:c r="M19" s="288" t="str"/>
      <x:c r="N19" s="288" t="str"/>
      <x:c r="O19" s="294" t="str"/>
      <x:c r="P19" s="298" t="str"/>
      <x:c r="Q19" s="298" t="str"/>
      <x:c r="R19" s="288" t="str"/>
      <x:c r="S19" s="288" t="str"/>
      <x:c r="T19" s="114" t="str"/>
    </x:row>
    <x:row r="20">
      <x:c r="A20" s="113" t="str"/>
      <x:c r="B20" s="288" t="str"/>
      <x:c r="C20" s="288" t="str"/>
      <x:c r="D20" s="288" t="str"/>
      <x:c r="E20" s="288" t="str"/>
      <x:c r="F20" s="288" t="str"/>
      <x:c r="G20" s="288" t="str"/>
      <x:c r="H20" s="288" t="str"/>
      <x:c r="I20" s="288" t="str"/>
      <x:c r="J20" s="288" t="str"/>
      <x:c r="K20" s="288" t="str"/>
      <x:c r="L20" s="288" t="str"/>
      <x:c r="M20" s="288" t="str"/>
      <x:c r="N20" s="288" t="str"/>
      <x:c r="O20" s="294" t="str"/>
      <x:c r="P20" s="298" t="str"/>
      <x:c r="Q20" s="298" t="str"/>
      <x:c r="R20" s="288" t="str"/>
      <x:c r="S20" s="288" t="str"/>
      <x:c r="T20" s="114" t="str"/>
    </x:row>
    <x:row r="21">
      <x:c r="A21" s="113" t="str"/>
      <x:c r="B21" s="288" t="str"/>
      <x:c r="C21" s="288" t="str"/>
      <x:c r="D21" s="288" t="str"/>
      <x:c r="E21" s="288" t="str"/>
      <x:c r="F21" s="288" t="str"/>
      <x:c r="G21" s="288" t="str"/>
      <x:c r="H21" s="288" t="str"/>
      <x:c r="I21" s="288" t="str"/>
      <x:c r="J21" s="288" t="str"/>
      <x:c r="K21" s="288" t="str"/>
      <x:c r="L21" s="288" t="str"/>
      <x:c r="M21" s="288" t="str"/>
      <x:c r="N21" s="288" t="str"/>
      <x:c r="O21" s="294" t="str"/>
      <x:c r="P21" s="298" t="str"/>
      <x:c r="Q21" s="298" t="str"/>
      <x:c r="R21" s="288" t="str"/>
      <x:c r="S21" s="288" t="str"/>
      <x:c r="T21" s="114" t="str"/>
    </x:row>
    <x:row r="22">
      <x:c r="A22" s="113" t="str"/>
      <x:c r="B22" s="288" t="str"/>
      <x:c r="C22" s="288" t="str"/>
      <x:c r="D22" s="288" t="str"/>
      <x:c r="E22" s="288" t="str"/>
      <x:c r="F22" s="288" t="str"/>
      <x:c r="G22" s="288" t="str"/>
      <x:c r="H22" s="288" t="str"/>
      <x:c r="I22" s="288" t="str"/>
      <x:c r="J22" s="288" t="str"/>
      <x:c r="K22" s="288" t="str"/>
      <x:c r="L22" s="288" t="str"/>
      <x:c r="M22" s="288" t="str"/>
      <x:c r="N22" s="288" t="str"/>
      <x:c r="O22" s="294" t="str"/>
      <x:c r="P22" s="298" t="str"/>
      <x:c r="Q22" s="298" t="str"/>
      <x:c r="R22" s="288" t="str"/>
      <x:c r="S22" s="288" t="str"/>
      <x:c r="T22" s="114" t="str"/>
    </x:row>
    <x:row r="23">
      <x:c r="A23" s="113" t="str"/>
      <x:c r="B23" s="288" t="str"/>
      <x:c r="C23" s="288" t="str"/>
      <x:c r="D23" s="288" t="str"/>
      <x:c r="E23" s="288" t="str"/>
      <x:c r="F23" s="288" t="str"/>
      <x:c r="G23" s="288" t="str"/>
      <x:c r="H23" s="288" t="str"/>
      <x:c r="I23" s="288" t="str"/>
      <x:c r="J23" s="288" t="str"/>
      <x:c r="K23" s="288" t="str"/>
      <x:c r="L23" s="288" t="str"/>
      <x:c r="M23" s="288" t="str"/>
      <x:c r="N23" s="288" t="str"/>
      <x:c r="O23" s="294" t="str"/>
      <x:c r="P23" s="298" t="str"/>
      <x:c r="Q23" s="298" t="str"/>
      <x:c r="R23" s="288" t="str"/>
      <x:c r="S23" s="288" t="str"/>
      <x:c r="T23" s="114" t="str"/>
    </x:row>
    <x:row r="24">
      <x:c r="A24" s="113" t="str"/>
      <x:c r="B24" s="288" t="str"/>
      <x:c r="C24" s="288" t="str"/>
      <x:c r="D24" s="288" t="str"/>
      <x:c r="E24" s="288" t="str"/>
      <x:c r="F24" s="288" t="str"/>
      <x:c r="G24" s="288" t="str"/>
      <x:c r="H24" s="288" t="str"/>
      <x:c r="I24" s="288" t="str"/>
      <x:c r="J24" s="288" t="str"/>
      <x:c r="K24" s="288" t="str"/>
      <x:c r="L24" s="288" t="str"/>
      <x:c r="M24" s="288" t="str"/>
      <x:c r="N24" s="288" t="str"/>
      <x:c r="O24" s="294" t="str"/>
      <x:c r="P24" s="298" t="str"/>
      <x:c r="Q24" s="298" t="str"/>
      <x:c r="R24" s="288" t="str"/>
      <x:c r="S24" s="288" t="str"/>
      <x:c r="T24" s="114" t="str"/>
    </x:row>
    <x:row r="25">
      <x:c r="A25" s="113" t="str"/>
      <x:c r="B25" s="288" t="str"/>
      <x:c r="C25" s="288" t="str"/>
      <x:c r="D25" s="288" t="str"/>
      <x:c r="E25" s="288" t="str"/>
      <x:c r="F25" s="288" t="str"/>
      <x:c r="G25" s="288" t="str"/>
      <x:c r="H25" s="288" t="str"/>
      <x:c r="I25" s="288" t="str"/>
      <x:c r="J25" s="288" t="str"/>
      <x:c r="K25" s="288" t="str"/>
      <x:c r="L25" s="288" t="str"/>
      <x:c r="M25" s="288" t="str"/>
      <x:c r="N25" s="288" t="str"/>
      <x:c r="O25" s="294" t="str"/>
      <x:c r="P25" s="298" t="str"/>
      <x:c r="Q25" s="298" t="str"/>
      <x:c r="R25" s="288" t="str"/>
      <x:c r="S25" s="288" t="str"/>
      <x:c r="T25" s="114" t="str"/>
    </x:row>
    <x:row r="26">
      <x:c r="A26" s="113" t="str"/>
      <x:c r="B26" s="288" t="str"/>
      <x:c r="C26" s="288" t="str"/>
      <x:c r="D26" s="288" t="str"/>
      <x:c r="E26" s="288" t="str"/>
      <x:c r="F26" s="288" t="str"/>
      <x:c r="G26" s="288" t="str"/>
      <x:c r="H26" s="288" t="str"/>
      <x:c r="I26" s="288" t="str"/>
      <x:c r="J26" s="288" t="str"/>
      <x:c r="K26" s="288" t="str"/>
      <x:c r="L26" s="288" t="str"/>
      <x:c r="M26" s="288" t="str"/>
      <x:c r="N26" s="288" t="str"/>
      <x:c r="O26" s="294" t="str"/>
      <x:c r="P26" s="298" t="str"/>
      <x:c r="Q26" s="298" t="str"/>
      <x:c r="R26" s="288" t="str"/>
      <x:c r="S26" s="288" t="str"/>
      <x:c r="T26" s="114" t="str"/>
    </x:row>
    <x:row r="27">
      <x:c r="A27" s="113" t="str"/>
      <x:c r="B27" s="288" t="str"/>
      <x:c r="C27" s="288" t="str"/>
      <x:c r="D27" s="288" t="str"/>
      <x:c r="E27" s="288" t="str"/>
      <x:c r="F27" s="288" t="str"/>
      <x:c r="G27" s="288" t="str"/>
      <x:c r="H27" s="288" t="str"/>
      <x:c r="I27" s="288" t="str"/>
      <x:c r="J27" s="288" t="str"/>
      <x:c r="K27" s="288" t="str"/>
      <x:c r="L27" s="288" t="str"/>
      <x:c r="M27" s="288" t="str"/>
      <x:c r="N27" s="288" t="str"/>
      <x:c r="O27" s="294" t="str"/>
      <x:c r="P27" s="298" t="str"/>
      <x:c r="Q27" s="298" t="str"/>
      <x:c r="R27" s="288" t="str"/>
      <x:c r="S27" s="288" t="str"/>
      <x:c r="T27" s="114" t="str"/>
    </x:row>
    <x:row r="28">
      <x:c r="A28" s="113" t="str"/>
      <x:c r="B28" s="288" t="str"/>
      <x:c r="C28" s="288" t="str"/>
      <x:c r="D28" s="288" t="str"/>
      <x:c r="E28" s="288" t="str"/>
      <x:c r="F28" s="288" t="str"/>
      <x:c r="G28" s="288" t="str"/>
      <x:c r="H28" s="288" t="str"/>
      <x:c r="I28" s="288" t="str"/>
      <x:c r="J28" s="288" t="str"/>
      <x:c r="K28" s="288" t="str"/>
      <x:c r="L28" s="288" t="str"/>
      <x:c r="M28" s="288" t="str"/>
      <x:c r="N28" s="288" t="str"/>
      <x:c r="O28" s="294" t="str"/>
      <x:c r="P28" s="298" t="str"/>
      <x:c r="Q28" s="298" t="str"/>
      <x:c r="R28" s="288" t="str"/>
      <x:c r="S28" s="288" t="str"/>
      <x:c r="T28" s="114" t="str"/>
    </x:row>
    <x:row r="29">
      <x:c r="A29" s="113" t="str"/>
      <x:c r="B29" s="288" t="str"/>
      <x:c r="C29" s="288" t="str"/>
      <x:c r="D29" s="288" t="str"/>
      <x:c r="E29" s="288" t="str"/>
      <x:c r="F29" s="288" t="str"/>
      <x:c r="G29" s="288" t="str"/>
      <x:c r="H29" s="288" t="str"/>
      <x:c r="I29" s="288" t="str"/>
      <x:c r="J29" s="288" t="str"/>
      <x:c r="K29" s="288" t="str"/>
      <x:c r="L29" s="288" t="str"/>
      <x:c r="M29" s="288" t="str"/>
      <x:c r="N29" s="288" t="str"/>
      <x:c r="O29" s="294" t="str"/>
      <x:c r="P29" s="298" t="str"/>
      <x:c r="Q29" s="298" t="str"/>
      <x:c r="R29" s="288" t="str"/>
      <x:c r="S29" s="288" t="str"/>
      <x:c r="T29" s="114" t="str"/>
    </x:row>
    <x:row r="30">
      <x:c r="A30" s="113" t="str"/>
      <x:c r="B30" s="288" t="str"/>
      <x:c r="C30" s="288" t="str"/>
      <x:c r="D30" s="288" t="str"/>
      <x:c r="E30" s="288" t="str"/>
      <x:c r="F30" s="288" t="str"/>
      <x:c r="G30" s="288" t="str"/>
      <x:c r="H30" s="288" t="str"/>
      <x:c r="I30" s="288" t="str"/>
      <x:c r="J30" s="288" t="str"/>
      <x:c r="K30" s="288" t="str"/>
      <x:c r="L30" s="288" t="str"/>
      <x:c r="M30" s="288" t="str"/>
      <x:c r="N30" s="288" t="str"/>
      <x:c r="O30" s="294" t="str"/>
      <x:c r="P30" s="298" t="str"/>
      <x:c r="Q30" s="298" t="str"/>
      <x:c r="R30" s="288" t="str"/>
      <x:c r="S30" s="288" t="str"/>
      <x:c r="T30" s="114" t="str"/>
    </x:row>
    <x:row r="31">
      <x:c r="A31" s="113" t="str"/>
      <x:c r="B31" s="288" t="str"/>
      <x:c r="C31" s="288" t="str"/>
      <x:c r="D31" s="288" t="str"/>
      <x:c r="E31" s="288" t="str"/>
      <x:c r="F31" s="288" t="str"/>
      <x:c r="G31" s="288" t="str"/>
      <x:c r="H31" s="288" t="str"/>
      <x:c r="I31" s="288" t="str"/>
      <x:c r="J31" s="288" t="str"/>
      <x:c r="K31" s="288" t="str"/>
      <x:c r="L31" s="288" t="str"/>
      <x:c r="M31" s="288" t="str"/>
      <x:c r="N31" s="288" t="str"/>
      <x:c r="O31" s="294" t="str"/>
      <x:c r="P31" s="298" t="str"/>
      <x:c r="Q31" s="298" t="str"/>
      <x:c r="R31" s="288" t="str"/>
      <x:c r="S31" s="288" t="str"/>
      <x:c r="T31" s="114" t="str"/>
    </x:row>
    <x:row r="32">
      <x:c r="A32" s="113" t="str"/>
      <x:c r="B32" s="288" t="str"/>
      <x:c r="C32" s="288" t="str"/>
      <x:c r="D32" s="288" t="str"/>
      <x:c r="E32" s="288" t="str"/>
      <x:c r="F32" s="288" t="str"/>
      <x:c r="G32" s="288" t="str"/>
      <x:c r="H32" s="288" t="str"/>
      <x:c r="I32" s="288" t="str"/>
      <x:c r="J32" s="288" t="str"/>
      <x:c r="K32" s="288" t="str"/>
      <x:c r="L32" s="288" t="str"/>
      <x:c r="M32" s="288" t="str"/>
      <x:c r="N32" s="288" t="str"/>
      <x:c r="O32" s="294" t="str"/>
      <x:c r="P32" s="298" t="str"/>
      <x:c r="Q32" s="298" t="str"/>
      <x:c r="R32" s="288" t="str"/>
      <x:c r="S32" s="288" t="str"/>
      <x:c r="T32" s="114" t="str"/>
    </x:row>
    <x:row r="33">
      <x:c r="A33" s="113" t="str"/>
      <x:c r="B33" s="288" t="str"/>
      <x:c r="C33" s="288" t="str"/>
      <x:c r="D33" s="288" t="str"/>
      <x:c r="E33" s="288" t="str"/>
      <x:c r="F33" s="288" t="str"/>
      <x:c r="G33" s="288" t="str"/>
      <x:c r="H33" s="288" t="str"/>
      <x:c r="I33" s="288" t="str"/>
      <x:c r="J33" s="288" t="str"/>
      <x:c r="K33" s="288" t="str"/>
      <x:c r="L33" s="288" t="str"/>
      <x:c r="M33" s="288" t="str"/>
      <x:c r="N33" s="288" t="str"/>
      <x:c r="O33" s="294" t="str"/>
      <x:c r="P33" s="298" t="str"/>
      <x:c r="Q33" s="298" t="str"/>
      <x:c r="R33" s="288" t="str"/>
      <x:c r="S33" s="288" t="str"/>
      <x:c r="T33" s="114" t="str"/>
    </x:row>
    <x:row r="34">
      <x:c r="A34" s="113" t="str"/>
      <x:c r="B34" s="288" t="str"/>
      <x:c r="C34" s="288" t="str"/>
      <x:c r="D34" s="288" t="str"/>
      <x:c r="E34" s="288" t="str"/>
      <x:c r="F34" s="288" t="str"/>
      <x:c r="G34" s="288" t="str"/>
      <x:c r="H34" s="288" t="str"/>
      <x:c r="I34" s="288" t="str"/>
      <x:c r="J34" s="288" t="str"/>
      <x:c r="K34" s="288" t="str"/>
      <x:c r="L34" s="288" t="str"/>
      <x:c r="M34" s="288" t="str"/>
      <x:c r="N34" s="288" t="str"/>
      <x:c r="O34" s="294" t="str"/>
      <x:c r="P34" s="298" t="str"/>
      <x:c r="Q34" s="298" t="str"/>
      <x:c r="R34" s="288" t="str"/>
      <x:c r="S34" s="288" t="str"/>
      <x:c r="T34" s="114" t="str"/>
    </x:row>
    <x:row r="35">
      <x:c r="A35" s="113" t="str"/>
      <x:c r="B35" s="288" t="str"/>
      <x:c r="C35" s="288" t="str"/>
      <x:c r="D35" s="288" t="str"/>
      <x:c r="E35" s="288" t="str"/>
      <x:c r="F35" s="288" t="str"/>
      <x:c r="G35" s="288" t="str"/>
      <x:c r="H35" s="288" t="str"/>
      <x:c r="I35" s="288" t="str"/>
      <x:c r="J35" s="288" t="str"/>
      <x:c r="K35" s="288" t="str"/>
      <x:c r="L35" s="288" t="str"/>
      <x:c r="M35" s="288" t="str"/>
      <x:c r="N35" s="288" t="str"/>
      <x:c r="O35" s="294" t="str"/>
      <x:c r="P35" s="298" t="str"/>
      <x:c r="Q35" s="298" t="str"/>
      <x:c r="R35" s="288" t="str"/>
      <x:c r="S35" s="288" t="str"/>
      <x:c r="T35" s="114" t="str"/>
    </x:row>
    <x:row r="36">
      <x:c r="A36" s="113" t="str"/>
      <x:c r="B36" s="288" t="str"/>
      <x:c r="C36" s="288" t="str"/>
      <x:c r="D36" s="288" t="str"/>
      <x:c r="E36" s="288" t="str"/>
      <x:c r="F36" s="288" t="str"/>
      <x:c r="G36" s="288" t="str"/>
      <x:c r="H36" s="288" t="str"/>
      <x:c r="I36" s="288" t="str"/>
      <x:c r="J36" s="288" t="str"/>
      <x:c r="K36" s="288" t="str"/>
      <x:c r="L36" s="288" t="str"/>
      <x:c r="M36" s="288" t="str"/>
      <x:c r="N36" s="288" t="str"/>
      <x:c r="O36" s="294" t="str"/>
      <x:c r="P36" s="298" t="str"/>
      <x:c r="Q36" s="298" t="str"/>
      <x:c r="R36" s="288" t="str"/>
      <x:c r="S36" s="288" t="str"/>
      <x:c r="T36" s="114" t="str"/>
    </x:row>
    <x:row r="37">
      <x:c r="A37" s="113" t="str"/>
      <x:c r="B37" s="288" t="str"/>
      <x:c r="C37" s="288" t="str"/>
      <x:c r="D37" s="288" t="str"/>
      <x:c r="E37" s="288" t="str"/>
      <x:c r="F37" s="288" t="str"/>
      <x:c r="G37" s="288" t="str"/>
      <x:c r="H37" s="288" t="str"/>
      <x:c r="I37" s="288" t="str"/>
      <x:c r="J37" s="288" t="str"/>
      <x:c r="K37" s="288" t="str"/>
      <x:c r="L37" s="288" t="str"/>
      <x:c r="M37" s="288" t="str"/>
      <x:c r="N37" s="288" t="str"/>
      <x:c r="O37" s="294" t="str"/>
      <x:c r="P37" s="298" t="str"/>
      <x:c r="Q37" s="298" t="str"/>
      <x:c r="R37" s="288" t="str"/>
      <x:c r="S37" s="288" t="str"/>
      <x:c r="T37" s="114" t="str"/>
    </x:row>
    <x:row r="38">
      <x:c r="A38" s="113" t="str"/>
      <x:c r="B38" s="288" t="str"/>
      <x:c r="C38" s="288" t="str"/>
      <x:c r="D38" s="288" t="str"/>
      <x:c r="E38" s="288" t="str"/>
      <x:c r="F38" s="288" t="str"/>
      <x:c r="G38" s="288" t="str"/>
      <x:c r="H38" s="288" t="str"/>
      <x:c r="I38" s="288" t="str"/>
      <x:c r="J38" s="288" t="str"/>
      <x:c r="K38" s="288" t="str"/>
      <x:c r="L38" s="288" t="str"/>
      <x:c r="M38" s="288" t="str"/>
      <x:c r="N38" s="288" t="str"/>
      <x:c r="O38" s="294" t="str"/>
      <x:c r="P38" s="298" t="str"/>
      <x:c r="Q38" s="298" t="str"/>
      <x:c r="R38" s="288" t="str"/>
      <x:c r="S38" s="288" t="str"/>
      <x:c r="T38" s="114" t="str"/>
    </x:row>
    <x:row r="39">
      <x:c r="A39" s="113" t="str"/>
      <x:c r="B39" s="288" t="str"/>
      <x:c r="C39" s="288" t="str"/>
      <x:c r="D39" s="288" t="str"/>
      <x:c r="E39" s="288" t="str"/>
      <x:c r="F39" s="288" t="str"/>
      <x:c r="G39" s="288" t="str"/>
      <x:c r="H39" s="288" t="str"/>
      <x:c r="I39" s="288" t="str"/>
      <x:c r="J39" s="288" t="str"/>
      <x:c r="K39" s="288" t="str"/>
      <x:c r="L39" s="288" t="str"/>
      <x:c r="M39" s="288" t="str"/>
      <x:c r="N39" s="288" t="str"/>
      <x:c r="O39" s="294" t="str"/>
      <x:c r="P39" s="298" t="str"/>
      <x:c r="Q39" s="298" t="str"/>
      <x:c r="R39" s="288" t="str"/>
      <x:c r="S39" s="288" t="str"/>
      <x:c r="T39" s="114" t="str"/>
    </x:row>
    <x:row r="40">
      <x:c r="A40" s="113" t="str"/>
      <x:c r="B40" s="288" t="str"/>
      <x:c r="C40" s="288" t="str"/>
      <x:c r="D40" s="288" t="str"/>
      <x:c r="E40" s="288" t="str"/>
      <x:c r="F40" s="288" t="str"/>
      <x:c r="G40" s="288" t="str"/>
      <x:c r="H40" s="288" t="str"/>
      <x:c r="I40" s="288" t="str"/>
      <x:c r="J40" s="288" t="str"/>
      <x:c r="K40" s="288" t="str"/>
      <x:c r="L40" s="288" t="str"/>
      <x:c r="M40" s="288" t="str"/>
      <x:c r="N40" s="288" t="str"/>
      <x:c r="O40" s="294" t="str"/>
      <x:c r="P40" s="298" t="str"/>
      <x:c r="Q40" s="298" t="str"/>
      <x:c r="R40" s="288" t="str"/>
      <x:c r="S40" s="288" t="str"/>
      <x:c r="T40" s="114" t="str"/>
    </x:row>
    <x:row r="41">
      <x:c r="A41" s="113" t="str"/>
      <x:c r="B41" s="288" t="str"/>
      <x:c r="C41" s="288" t="str"/>
      <x:c r="D41" s="288" t="str"/>
      <x:c r="E41" s="288" t="str"/>
      <x:c r="F41" s="288" t="str"/>
      <x:c r="G41" s="288" t="str"/>
      <x:c r="H41" s="288" t="str"/>
      <x:c r="I41" s="288" t="str"/>
      <x:c r="J41" s="288" t="str"/>
      <x:c r="K41" s="288" t="str"/>
      <x:c r="L41" s="288" t="str"/>
      <x:c r="M41" s="288" t="str"/>
      <x:c r="N41" s="288" t="str"/>
      <x:c r="O41" s="294" t="str"/>
      <x:c r="P41" s="298" t="str"/>
      <x:c r="Q41" s="298" t="str"/>
      <x:c r="R41" s="288" t="str"/>
      <x:c r="S41" s="288" t="str"/>
      <x:c r="T41" s="114" t="str"/>
    </x:row>
    <x:row r="42">
      <x:c r="A42" s="113" t="str"/>
      <x:c r="B42" s="288" t="str"/>
      <x:c r="C42" s="288" t="str"/>
      <x:c r="D42" s="288" t="str"/>
      <x:c r="E42" s="288" t="str"/>
      <x:c r="F42" s="288" t="str"/>
      <x:c r="G42" s="288" t="str"/>
      <x:c r="H42" s="288" t="str"/>
      <x:c r="I42" s="288" t="str"/>
      <x:c r="J42" s="288" t="str"/>
      <x:c r="K42" s="288" t="str"/>
      <x:c r="L42" s="288" t="str"/>
      <x:c r="M42" s="288" t="str"/>
      <x:c r="N42" s="288" t="str"/>
      <x:c r="O42" s="294" t="str"/>
      <x:c r="P42" s="298" t="str"/>
      <x:c r="Q42" s="298" t="str"/>
      <x:c r="R42" s="288" t="str"/>
      <x:c r="S42" s="288" t="str"/>
      <x:c r="T42" s="114" t="str"/>
    </x:row>
    <x:row r="43">
      <x:c r="A43" s="113" t="str"/>
      <x:c r="B43" s="288" t="str"/>
      <x:c r="C43" s="288" t="str"/>
      <x:c r="D43" s="288" t="str"/>
      <x:c r="E43" s="288" t="str"/>
      <x:c r="F43" s="288" t="str"/>
      <x:c r="G43" s="288" t="str"/>
      <x:c r="H43" s="288" t="str"/>
      <x:c r="I43" s="288" t="str"/>
      <x:c r="J43" s="288" t="str"/>
      <x:c r="K43" s="288" t="str"/>
      <x:c r="L43" s="288" t="str"/>
      <x:c r="M43" s="288" t="str"/>
      <x:c r="N43" s="288" t="str"/>
      <x:c r="O43" s="294" t="str"/>
      <x:c r="P43" s="298" t="str"/>
      <x:c r="Q43" s="298" t="str"/>
      <x:c r="R43" s="288" t="str"/>
      <x:c r="S43" s="288" t="str"/>
      <x:c r="T43" s="114" t="str"/>
    </x:row>
    <x:row r="44">
      <x:c r="A44" s="113" t="str"/>
      <x:c r="B44" s="288" t="str"/>
      <x:c r="C44" s="288" t="str"/>
      <x:c r="D44" s="288" t="str"/>
      <x:c r="E44" s="288" t="str"/>
      <x:c r="F44" s="288" t="str"/>
      <x:c r="G44" s="288" t="str"/>
      <x:c r="H44" s="288" t="str"/>
      <x:c r="I44" s="288" t="str"/>
      <x:c r="J44" s="288" t="str"/>
      <x:c r="K44" s="288" t="str"/>
      <x:c r="L44" s="288" t="str"/>
      <x:c r="M44" s="288" t="str"/>
      <x:c r="N44" s="288" t="str"/>
      <x:c r="O44" s="294" t="str"/>
      <x:c r="P44" s="298" t="str"/>
      <x:c r="Q44" s="298" t="str"/>
      <x:c r="R44" s="288" t="str"/>
      <x:c r="S44" s="288" t="str"/>
      <x:c r="T44" s="114" t="str"/>
    </x:row>
    <x:row r="45">
      <x:c r="A45" s="113" t="str"/>
      <x:c r="B45" s="288" t="str"/>
      <x:c r="C45" s="288" t="str"/>
      <x:c r="D45" s="288" t="str"/>
      <x:c r="E45" s="288" t="str"/>
      <x:c r="F45" s="288" t="str"/>
      <x:c r="G45" s="288" t="str"/>
      <x:c r="H45" s="288" t="str"/>
      <x:c r="I45" s="288" t="str"/>
      <x:c r="J45" s="288" t="str"/>
      <x:c r="K45" s="288" t="str"/>
      <x:c r="L45" s="288" t="str"/>
      <x:c r="M45" s="288" t="str"/>
      <x:c r="N45" s="288" t="str"/>
      <x:c r="O45" s="294" t="str"/>
      <x:c r="P45" s="298" t="str"/>
      <x:c r="Q45" s="298" t="str"/>
      <x:c r="R45" s="288" t="str"/>
      <x:c r="S45" s="288" t="str"/>
      <x:c r="T45" s="114" t="str"/>
    </x:row>
    <x:row r="46">
      <x:c r="A46" s="113" t="str"/>
      <x:c r="B46" s="288" t="str"/>
      <x:c r="C46" s="288" t="str"/>
      <x:c r="D46" s="288" t="str"/>
      <x:c r="E46" s="288" t="str"/>
      <x:c r="F46" s="288" t="str"/>
      <x:c r="G46" s="288" t="str"/>
      <x:c r="H46" s="288" t="str"/>
      <x:c r="I46" s="288" t="str"/>
      <x:c r="J46" s="288" t="str"/>
      <x:c r="K46" s="288" t="str"/>
      <x:c r="L46" s="288" t="str"/>
      <x:c r="M46" s="288" t="str"/>
      <x:c r="N46" s="288" t="str"/>
      <x:c r="O46" s="294" t="str"/>
      <x:c r="P46" s="298" t="str"/>
      <x:c r="Q46" s="298" t="str"/>
      <x:c r="R46" s="288" t="str"/>
      <x:c r="S46" s="288" t="str"/>
      <x:c r="T46" s="114" t="str"/>
    </x:row>
    <x:row r="47">
      <x:c r="A47" s="113" t="str"/>
      <x:c r="B47" s="288" t="str"/>
      <x:c r="C47" s="288" t="str"/>
      <x:c r="D47" s="288" t="str"/>
      <x:c r="E47" s="288" t="str"/>
      <x:c r="F47" s="288" t="str"/>
      <x:c r="G47" s="288" t="str"/>
      <x:c r="H47" s="288" t="str"/>
      <x:c r="I47" s="288" t="str"/>
      <x:c r="J47" s="288" t="str"/>
      <x:c r="K47" s="288" t="str"/>
      <x:c r="L47" s="288" t="str"/>
      <x:c r="M47" s="288" t="str"/>
      <x:c r="N47" s="288" t="str"/>
      <x:c r="O47" s="294" t="str"/>
      <x:c r="P47" s="298" t="str"/>
      <x:c r="Q47" s="298" t="str"/>
      <x:c r="R47" s="288" t="str"/>
      <x:c r="S47" s="288" t="str"/>
      <x:c r="T47" s="114" t="str"/>
    </x:row>
    <x:row r="48">
      <x:c r="A48" s="113" t="str"/>
      <x:c r="B48" s="288" t="str"/>
      <x:c r="C48" s="288" t="str"/>
      <x:c r="D48" s="288" t="str"/>
      <x:c r="E48" s="288" t="str"/>
      <x:c r="F48" s="288" t="str"/>
      <x:c r="G48" s="288" t="str"/>
      <x:c r="H48" s="288" t="str"/>
      <x:c r="I48" s="288" t="str"/>
      <x:c r="J48" s="288" t="str"/>
      <x:c r="K48" s="288" t="str"/>
      <x:c r="L48" s="288" t="str"/>
      <x:c r="M48" s="288" t="str"/>
      <x:c r="N48" s="288" t="str"/>
      <x:c r="O48" s="294" t="str"/>
      <x:c r="P48" s="298" t="str"/>
      <x:c r="Q48" s="298" t="str"/>
      <x:c r="R48" s="288" t="str"/>
      <x:c r="S48" s="288" t="str"/>
      <x:c r="T48" s="114" t="str"/>
    </x:row>
    <x:row r="49">
      <x:c r="A49" s="113" t="str"/>
      <x:c r="B49" s="288" t="str"/>
      <x:c r="C49" s="288" t="str"/>
      <x:c r="D49" s="288" t="str"/>
      <x:c r="E49" s="288" t="str"/>
      <x:c r="F49" s="288" t="str"/>
      <x:c r="G49" s="288" t="str"/>
      <x:c r="H49" s="288" t="str"/>
      <x:c r="I49" s="288" t="str"/>
      <x:c r="J49" s="288" t="str"/>
      <x:c r="K49" s="288" t="str"/>
      <x:c r="L49" s="288" t="str"/>
      <x:c r="M49" s="288" t="str"/>
      <x:c r="N49" s="288" t="str"/>
      <x:c r="O49" s="294" t="str"/>
      <x:c r="P49" s="298" t="str"/>
      <x:c r="Q49" s="298" t="str"/>
      <x:c r="R49" s="288" t="str"/>
      <x:c r="S49" s="288" t="str"/>
      <x:c r="T49" s="114" t="str"/>
    </x:row>
    <x:row r="50">
      <x:c r="A50" s="113" t="str"/>
      <x:c r="B50" s="288" t="str"/>
      <x:c r="C50" s="288" t="str"/>
      <x:c r="D50" s="288" t="str"/>
      <x:c r="E50" s="288" t="str"/>
      <x:c r="F50" s="288" t="str"/>
      <x:c r="G50" s="288" t="str"/>
      <x:c r="H50" s="288" t="str"/>
      <x:c r="I50" s="288" t="str"/>
      <x:c r="J50" s="288" t="str"/>
      <x:c r="K50" s="288" t="str"/>
      <x:c r="L50" s="288" t="str"/>
      <x:c r="M50" s="288" t="str"/>
      <x:c r="N50" s="288" t="str"/>
      <x:c r="O50" s="294" t="str"/>
      <x:c r="P50" s="298" t="str"/>
      <x:c r="Q50" s="298" t="str"/>
      <x:c r="R50" s="288" t="str"/>
      <x:c r="S50" s="288" t="str"/>
      <x:c r="T50" s="114" t="str"/>
    </x:row>
    <x:row r="51">
      <x:c r="A51" s="113" t="str"/>
      <x:c r="B51" s="288" t="str"/>
      <x:c r="C51" s="288" t="str"/>
      <x:c r="D51" s="288" t="str"/>
      <x:c r="E51" s="288" t="str"/>
      <x:c r="F51" s="288" t="str"/>
      <x:c r="G51" s="288" t="str"/>
      <x:c r="H51" s="288" t="str"/>
      <x:c r="I51" s="288" t="str"/>
      <x:c r="J51" s="288" t="str"/>
      <x:c r="K51" s="288" t="str"/>
      <x:c r="L51" s="288" t="str"/>
      <x:c r="M51" s="288" t="str"/>
      <x:c r="N51" s="288" t="str"/>
      <x:c r="O51" s="294" t="str"/>
      <x:c r="P51" s="298" t="str"/>
      <x:c r="Q51" s="298" t="str"/>
      <x:c r="R51" s="288" t="str"/>
      <x:c r="S51" s="288" t="str"/>
      <x:c r="T51" s="114" t="str"/>
    </x:row>
    <x:row r="52">
      <x:c r="A52" s="113" t="str"/>
      <x:c r="B52" s="288" t="str"/>
      <x:c r="C52" s="288" t="str"/>
      <x:c r="D52" s="288" t="str"/>
      <x:c r="E52" s="288" t="str"/>
      <x:c r="F52" s="288" t="str"/>
      <x:c r="G52" s="288" t="str"/>
      <x:c r="H52" s="288" t="str"/>
      <x:c r="I52" s="288" t="str"/>
      <x:c r="J52" s="288" t="str"/>
      <x:c r="K52" s="288" t="str"/>
      <x:c r="L52" s="288" t="str"/>
      <x:c r="M52" s="288" t="str"/>
      <x:c r="N52" s="288" t="str"/>
      <x:c r="O52" s="294" t="str"/>
      <x:c r="P52" s="298" t="str"/>
      <x:c r="Q52" s="298" t="str"/>
      <x:c r="R52" s="288" t="str"/>
      <x:c r="S52" s="288" t="str"/>
      <x:c r="T52" s="114" t="str"/>
    </x:row>
    <x:row r="53">
      <x:c r="A53" s="113" t="str"/>
      <x:c r="B53" s="288" t="str"/>
      <x:c r="C53" s="288" t="str"/>
      <x:c r="D53" s="288" t="str"/>
      <x:c r="E53" s="288" t="str"/>
      <x:c r="F53" s="288" t="str"/>
      <x:c r="G53" s="288" t="str"/>
      <x:c r="H53" s="288" t="str"/>
      <x:c r="I53" s="288" t="str"/>
      <x:c r="J53" s="288" t="str"/>
      <x:c r="K53" s="288" t="str"/>
      <x:c r="L53" s="288" t="str"/>
      <x:c r="M53" s="288" t="str"/>
      <x:c r="N53" s="288" t="str"/>
      <x:c r="O53" s="294" t="str"/>
      <x:c r="P53" s="298" t="str"/>
      <x:c r="Q53" s="298" t="str"/>
      <x:c r="R53" s="288" t="str"/>
      <x:c r="S53" s="288" t="str"/>
      <x:c r="T53" s="114" t="str"/>
    </x:row>
    <x:row r="54">
      <x:c r="A54" s="113" t="str"/>
      <x:c r="B54" s="288" t="str"/>
      <x:c r="C54" s="288" t="str"/>
      <x:c r="D54" s="288" t="str"/>
      <x:c r="E54" s="288" t="str"/>
      <x:c r="F54" s="288" t="str"/>
      <x:c r="G54" s="288" t="str"/>
      <x:c r="H54" s="288" t="str"/>
      <x:c r="I54" s="288" t="str"/>
      <x:c r="J54" s="288" t="str"/>
      <x:c r="K54" s="288" t="str"/>
      <x:c r="L54" s="288" t="str"/>
      <x:c r="M54" s="288" t="str"/>
      <x:c r="N54" s="288" t="str"/>
      <x:c r="O54" s="294" t="str"/>
      <x:c r="P54" s="298" t="str"/>
      <x:c r="Q54" s="298" t="str"/>
      <x:c r="R54" s="288" t="str"/>
      <x:c r="S54" s="288" t="str"/>
      <x:c r="T54" s="114" t="str"/>
    </x:row>
    <x:row r="55">
      <x:c r="A55" s="113" t="str"/>
      <x:c r="B55" s="288" t="str"/>
      <x:c r="C55" s="288" t="str"/>
      <x:c r="D55" s="288" t="str"/>
      <x:c r="E55" s="288" t="str"/>
      <x:c r="F55" s="288" t="str"/>
      <x:c r="G55" s="288" t="str"/>
      <x:c r="H55" s="288" t="str"/>
      <x:c r="I55" s="288" t="str"/>
      <x:c r="J55" s="288" t="str"/>
      <x:c r="K55" s="288" t="str"/>
      <x:c r="L55" s="288" t="str"/>
      <x:c r="M55" s="288" t="str"/>
      <x:c r="N55" s="288" t="str"/>
      <x:c r="O55" s="294" t="str"/>
      <x:c r="P55" s="298" t="str"/>
      <x:c r="Q55" s="298" t="str"/>
      <x:c r="R55" s="288" t="str"/>
      <x:c r="S55" s="288" t="str"/>
      <x:c r="T55" s="114" t="str"/>
    </x:row>
    <x:row r="56">
      <x:c r="A56" s="113" t="str"/>
      <x:c r="B56" s="288" t="str"/>
      <x:c r="C56" s="288" t="str"/>
      <x:c r="D56" s="288" t="str"/>
      <x:c r="E56" s="288" t="str"/>
      <x:c r="F56" s="288" t="str"/>
      <x:c r="G56" s="288" t="str"/>
      <x:c r="H56" s="288" t="str"/>
      <x:c r="I56" s="288" t="str"/>
      <x:c r="J56" s="288" t="str"/>
      <x:c r="K56" s="288" t="str"/>
      <x:c r="L56" s="288" t="str"/>
      <x:c r="M56" s="288" t="str"/>
      <x:c r="N56" s="288" t="str"/>
      <x:c r="O56" s="294" t="str"/>
      <x:c r="P56" s="298" t="str"/>
      <x:c r="Q56" s="298" t="str"/>
      <x:c r="R56" s="288" t="str"/>
      <x:c r="S56" s="288" t="str"/>
      <x:c r="T56" s="114" t="str"/>
    </x:row>
    <x:row r="57">
      <x:c r="A57" s="113" t="str"/>
      <x:c r="B57" s="288" t="str"/>
      <x:c r="C57" s="288" t="str"/>
      <x:c r="D57" s="288" t="str"/>
      <x:c r="E57" s="288" t="str"/>
      <x:c r="F57" s="288" t="str"/>
      <x:c r="G57" s="288" t="str"/>
      <x:c r="H57" s="288" t="str"/>
      <x:c r="I57" s="288" t="str"/>
      <x:c r="J57" s="288" t="str"/>
      <x:c r="K57" s="288" t="str"/>
      <x:c r="L57" s="288" t="str"/>
      <x:c r="M57" s="288" t="str"/>
      <x:c r="N57" s="288" t="str"/>
      <x:c r="O57" s="294" t="str"/>
      <x:c r="P57" s="298" t="str"/>
      <x:c r="Q57" s="298" t="str"/>
      <x:c r="R57" s="288" t="str"/>
      <x:c r="S57" s="288" t="str"/>
      <x:c r="T57" s="114" t="str"/>
    </x:row>
    <x:row r="58">
      <x:c r="A58" s="113" t="str"/>
      <x:c r="B58" s="288" t="str"/>
      <x:c r="C58" s="288" t="str"/>
      <x:c r="D58" s="288" t="str"/>
      <x:c r="E58" s="288" t="str"/>
      <x:c r="F58" s="288" t="str"/>
      <x:c r="G58" s="288" t="str"/>
      <x:c r="H58" s="288" t="str"/>
      <x:c r="I58" s="288" t="str"/>
      <x:c r="J58" s="288" t="str"/>
      <x:c r="K58" s="288" t="str"/>
      <x:c r="L58" s="288" t="str"/>
      <x:c r="M58" s="288" t="str"/>
      <x:c r="N58" s="288" t="str"/>
      <x:c r="O58" s="294" t="str"/>
      <x:c r="P58" s="298" t="str"/>
      <x:c r="Q58" s="298" t="str"/>
      <x:c r="R58" s="288" t="str"/>
      <x:c r="S58" s="288" t="str"/>
      <x:c r="T58" s="114" t="str"/>
    </x:row>
    <x:row r="59">
      <x:c r="A59" s="113" t="str"/>
      <x:c r="B59" s="288" t="str"/>
      <x:c r="C59" s="288" t="str"/>
      <x:c r="D59" s="288" t="str"/>
      <x:c r="E59" s="288" t="str"/>
      <x:c r="F59" s="288" t="str"/>
      <x:c r="G59" s="288" t="str"/>
      <x:c r="H59" s="288" t="str"/>
      <x:c r="I59" s="288" t="str"/>
      <x:c r="J59" s="288" t="str"/>
      <x:c r="K59" s="288" t="str"/>
      <x:c r="L59" s="288" t="str"/>
      <x:c r="M59" s="288" t="str"/>
      <x:c r="N59" s="288" t="str"/>
      <x:c r="O59" s="294" t="str"/>
      <x:c r="P59" s="298" t="str"/>
      <x:c r="Q59" s="298" t="str"/>
      <x:c r="R59" s="288" t="str"/>
      <x:c r="S59" s="288" t="str"/>
      <x:c r="T59" s="114" t="str"/>
    </x:row>
    <x:row r="60">
      <x:c r="A60" s="113" t="str"/>
      <x:c r="B60" s="288" t="str"/>
      <x:c r="C60" s="288" t="str"/>
      <x:c r="D60" s="288" t="str"/>
      <x:c r="E60" s="288" t="str"/>
      <x:c r="F60" s="288" t="str"/>
      <x:c r="G60" s="288" t="str"/>
      <x:c r="H60" s="288" t="str"/>
      <x:c r="I60" s="288" t="str"/>
      <x:c r="J60" s="288" t="str"/>
      <x:c r="K60" s="288" t="str"/>
      <x:c r="L60" s="288" t="str"/>
      <x:c r="M60" s="288" t="str"/>
      <x:c r="N60" s="288" t="str"/>
      <x:c r="O60" s="294" t="str"/>
      <x:c r="P60" s="298" t="str"/>
      <x:c r="Q60" s="298" t="str"/>
      <x:c r="R60" s="288" t="str"/>
      <x:c r="S60" s="288" t="str"/>
      <x:c r="T60" s="114" t="str"/>
    </x:row>
    <x:row r="61">
      <x:c r="A61" s="113" t="str"/>
      <x:c r="B61" s="288" t="str"/>
      <x:c r="C61" s="288" t="str"/>
      <x:c r="D61" s="288" t="str"/>
      <x:c r="E61" s="288" t="str"/>
      <x:c r="F61" s="288" t="str"/>
      <x:c r="G61" s="288" t="str"/>
      <x:c r="H61" s="288" t="str"/>
      <x:c r="I61" s="288" t="str"/>
      <x:c r="J61" s="288" t="str"/>
      <x:c r="K61" s="288" t="str"/>
      <x:c r="L61" s="288" t="str"/>
      <x:c r="M61" s="288" t="str"/>
      <x:c r="N61" s="288" t="str"/>
      <x:c r="O61" s="294" t="str"/>
      <x:c r="P61" s="298" t="str"/>
      <x:c r="Q61" s="298" t="str"/>
      <x:c r="R61" s="288" t="str"/>
      <x:c r="S61" s="288" t="str"/>
      <x:c r="T61" s="114" t="str"/>
    </x:row>
    <x:row r="62">
      <x:c r="A62" s="113" t="str"/>
      <x:c r="B62" s="288" t="str"/>
      <x:c r="C62" s="288" t="str"/>
      <x:c r="D62" s="288" t="str"/>
      <x:c r="E62" s="288" t="str"/>
      <x:c r="F62" s="288" t="str"/>
      <x:c r="G62" s="288" t="str"/>
      <x:c r="H62" s="288" t="str"/>
      <x:c r="I62" s="288" t="str"/>
      <x:c r="J62" s="288" t="str"/>
      <x:c r="K62" s="288" t="str"/>
      <x:c r="L62" s="288" t="str"/>
      <x:c r="M62" s="288" t="str"/>
      <x:c r="N62" s="288" t="str"/>
      <x:c r="O62" s="294" t="str"/>
      <x:c r="P62" s="298" t="str"/>
      <x:c r="Q62" s="298" t="str"/>
      <x:c r="R62" s="288" t="str"/>
      <x:c r="S62" s="288" t="str"/>
      <x:c r="T62" s="114" t="str"/>
    </x:row>
    <x:row r="63">
      <x:c r="A63" s="113" t="str"/>
      <x:c r="B63" s="288" t="str"/>
      <x:c r="C63" s="288" t="str"/>
      <x:c r="D63" s="288" t="str"/>
      <x:c r="E63" s="288" t="str"/>
      <x:c r="F63" s="288" t="str"/>
      <x:c r="G63" s="288" t="str"/>
      <x:c r="H63" s="288" t="str"/>
      <x:c r="I63" s="288" t="str"/>
      <x:c r="J63" s="288" t="str"/>
      <x:c r="K63" s="288" t="str"/>
      <x:c r="L63" s="288" t="str"/>
      <x:c r="M63" s="288" t="str"/>
      <x:c r="N63" s="288" t="str"/>
      <x:c r="O63" s="294" t="str"/>
      <x:c r="P63" s="298" t="str"/>
      <x:c r="Q63" s="298" t="str"/>
      <x:c r="R63" s="288" t="str"/>
      <x:c r="S63" s="288" t="str"/>
      <x:c r="T63" s="114" t="str"/>
    </x:row>
    <x:row r="64">
      <x:c r="A64" s="113" t="str"/>
      <x:c r="B64" s="288" t="str"/>
      <x:c r="C64" s="288" t="str"/>
      <x:c r="D64" s="288" t="str"/>
      <x:c r="E64" s="288" t="str"/>
      <x:c r="F64" s="288" t="str"/>
      <x:c r="G64" s="288" t="str"/>
      <x:c r="H64" s="288" t="str"/>
      <x:c r="I64" s="288" t="str"/>
      <x:c r="J64" s="288" t="str"/>
      <x:c r="K64" s="288" t="str"/>
      <x:c r="L64" s="288" t="str"/>
      <x:c r="M64" s="288" t="str"/>
      <x:c r="N64" s="288" t="str"/>
      <x:c r="O64" s="294" t="str"/>
      <x:c r="P64" s="298" t="str"/>
      <x:c r="Q64" s="298" t="str"/>
      <x:c r="R64" s="288" t="str"/>
      <x:c r="S64" s="288" t="str"/>
      <x:c r="T64" s="114" t="str"/>
    </x:row>
    <x:row r="65">
      <x:c r="A65" s="113" t="str"/>
      <x:c r="B65" s="288" t="str"/>
      <x:c r="C65" s="288" t="str"/>
      <x:c r="D65" s="288" t="str"/>
      <x:c r="E65" s="288" t="str"/>
      <x:c r="F65" s="288" t="str"/>
      <x:c r="G65" s="288" t="str"/>
      <x:c r="H65" s="288" t="str"/>
      <x:c r="I65" s="288" t="str"/>
      <x:c r="J65" s="288" t="str"/>
      <x:c r="K65" s="288" t="str"/>
      <x:c r="L65" s="288" t="str"/>
      <x:c r="M65" s="288" t="str"/>
      <x:c r="N65" s="288" t="str"/>
      <x:c r="O65" s="294" t="str"/>
      <x:c r="P65" s="298" t="str"/>
      <x:c r="Q65" s="298" t="str"/>
      <x:c r="R65" s="288" t="str"/>
      <x:c r="S65" s="288" t="str"/>
      <x:c r="T65" s="114" t="str"/>
    </x:row>
    <x:row r="66">
      <x:c r="A66" s="113" t="str"/>
      <x:c r="B66" s="288" t="str"/>
      <x:c r="C66" s="288" t="str"/>
      <x:c r="D66" s="288" t="str"/>
      <x:c r="E66" s="288" t="str"/>
      <x:c r="F66" s="288" t="str"/>
      <x:c r="G66" s="288" t="str"/>
      <x:c r="H66" s="288" t="str"/>
      <x:c r="I66" s="288" t="str"/>
      <x:c r="J66" s="288" t="str"/>
      <x:c r="K66" s="288" t="str"/>
      <x:c r="L66" s="288" t="str"/>
      <x:c r="M66" s="288" t="str"/>
      <x:c r="N66" s="288" t="str"/>
      <x:c r="O66" s="294" t="str"/>
      <x:c r="P66" s="298" t="str"/>
      <x:c r="Q66" s="298" t="str"/>
      <x:c r="R66" s="288" t="str"/>
      <x:c r="S66" s="288" t="str"/>
      <x:c r="T66" s="114" t="str"/>
    </x:row>
    <x:row r="67">
      <x:c r="A67" s="113" t="str"/>
      <x:c r="B67" s="288" t="str"/>
      <x:c r="C67" s="288" t="str"/>
      <x:c r="D67" s="288" t="str"/>
      <x:c r="E67" s="288" t="str"/>
      <x:c r="F67" s="288" t="str"/>
      <x:c r="G67" s="288" t="str"/>
      <x:c r="H67" s="288" t="str"/>
      <x:c r="I67" s="288" t="str"/>
      <x:c r="J67" s="288" t="str"/>
      <x:c r="K67" s="288" t="str"/>
      <x:c r="L67" s="288" t="str"/>
      <x:c r="M67" s="288" t="str"/>
      <x:c r="N67" s="288" t="str"/>
      <x:c r="O67" s="294" t="str"/>
      <x:c r="P67" s="298" t="str"/>
      <x:c r="Q67" s="298" t="str"/>
      <x:c r="R67" s="288" t="str"/>
      <x:c r="S67" s="288" t="str"/>
      <x:c r="T67" s="114" t="str"/>
    </x:row>
    <x:row r="68">
      <x:c r="A68" s="113" t="str"/>
      <x:c r="B68" s="288" t="str"/>
      <x:c r="C68" s="288" t="str"/>
      <x:c r="D68" s="288" t="str"/>
      <x:c r="E68" s="288" t="str"/>
      <x:c r="F68" s="288" t="str"/>
      <x:c r="G68" s="288" t="str"/>
      <x:c r="H68" s="288" t="str"/>
      <x:c r="I68" s="288" t="str"/>
      <x:c r="J68" s="288" t="str"/>
      <x:c r="K68" s="288" t="str"/>
      <x:c r="L68" s="288" t="str"/>
      <x:c r="M68" s="288" t="str"/>
      <x:c r="N68" s="288" t="str"/>
      <x:c r="O68" s="294" t="str"/>
      <x:c r="P68" s="298" t="str"/>
      <x:c r="Q68" s="298" t="str"/>
      <x:c r="R68" s="288" t="str"/>
      <x:c r="S68" s="288" t="str"/>
      <x:c r="T68" s="114" t="str"/>
    </x:row>
    <x:row r="69">
      <x:c r="A69" s="113" t="str"/>
      <x:c r="B69" s="288" t="str"/>
      <x:c r="C69" s="288" t="str"/>
      <x:c r="D69" s="288" t="str"/>
      <x:c r="E69" s="288" t="str"/>
      <x:c r="F69" s="288" t="str"/>
      <x:c r="G69" s="288" t="str"/>
      <x:c r="H69" s="288" t="str"/>
      <x:c r="I69" s="288" t="str"/>
      <x:c r="J69" s="288" t="str"/>
      <x:c r="K69" s="288" t="str"/>
      <x:c r="L69" s="288" t="str"/>
      <x:c r="M69" s="288" t="str"/>
      <x:c r="N69" s="288" t="str"/>
      <x:c r="O69" s="294" t="str"/>
      <x:c r="P69" s="298" t="str"/>
      <x:c r="Q69" s="298" t="str"/>
      <x:c r="R69" s="288" t="str"/>
      <x:c r="S69" s="288" t="str"/>
      <x:c r="T69" s="114" t="str"/>
    </x:row>
    <x:row r="70">
      <x:c r="A70" s="113" t="str"/>
      <x:c r="B70" s="288" t="str"/>
      <x:c r="C70" s="288" t="str"/>
      <x:c r="D70" s="288" t="str"/>
      <x:c r="E70" s="288" t="str"/>
      <x:c r="F70" s="288" t="str"/>
      <x:c r="G70" s="288" t="str"/>
      <x:c r="H70" s="288" t="str"/>
      <x:c r="I70" s="288" t="str"/>
      <x:c r="J70" s="288" t="str"/>
      <x:c r="K70" s="288" t="str"/>
      <x:c r="L70" s="288" t="str"/>
      <x:c r="M70" s="288" t="str"/>
      <x:c r="N70" s="288" t="str"/>
      <x:c r="O70" s="294" t="str"/>
      <x:c r="P70" s="298" t="str"/>
      <x:c r="Q70" s="298" t="str"/>
      <x:c r="R70" s="288" t="str"/>
      <x:c r="S70" s="288" t="str"/>
      <x:c r="T70" s="114" t="str"/>
    </x:row>
    <x:row r="71">
      <x:c r="A71" s="113" t="str"/>
      <x:c r="B71" s="288" t="str"/>
      <x:c r="C71" s="288" t="str"/>
      <x:c r="D71" s="288" t="str"/>
      <x:c r="E71" s="288" t="str"/>
      <x:c r="F71" s="288" t="str"/>
      <x:c r="G71" s="288" t="str"/>
      <x:c r="H71" s="288" t="str"/>
      <x:c r="I71" s="288" t="str"/>
      <x:c r="J71" s="288" t="str"/>
      <x:c r="K71" s="288" t="str"/>
      <x:c r="L71" s="288" t="str"/>
      <x:c r="M71" s="288" t="str"/>
      <x:c r="N71" s="288" t="str"/>
      <x:c r="O71" s="294" t="str"/>
      <x:c r="P71" s="298" t="str"/>
      <x:c r="Q71" s="298" t="str"/>
      <x:c r="R71" s="288" t="str"/>
      <x:c r="S71" s="288" t="str"/>
      <x:c r="T71" s="114" t="str"/>
    </x:row>
    <x:row r="72">
      <x:c r="A72" s="113" t="str"/>
      <x:c r="B72" s="288" t="str"/>
      <x:c r="C72" s="288" t="str"/>
      <x:c r="D72" s="288" t="str"/>
      <x:c r="E72" s="288" t="str"/>
      <x:c r="F72" s="288" t="str"/>
      <x:c r="G72" s="288" t="str"/>
      <x:c r="H72" s="288" t="str"/>
      <x:c r="I72" s="288" t="str"/>
      <x:c r="J72" s="288" t="str"/>
      <x:c r="K72" s="288" t="str"/>
      <x:c r="L72" s="288" t="str"/>
      <x:c r="M72" s="288" t="str"/>
      <x:c r="N72" s="288" t="str"/>
      <x:c r="O72" s="294" t="str"/>
      <x:c r="P72" s="298" t="str"/>
      <x:c r="Q72" s="298" t="str"/>
      <x:c r="R72" s="288" t="str"/>
      <x:c r="S72" s="288" t="str"/>
      <x:c r="T72" s="114" t="str"/>
    </x:row>
    <x:row r="73">
      <x:c r="A73" s="113" t="str"/>
      <x:c r="B73" s="288" t="str"/>
      <x:c r="C73" s="288" t="str"/>
      <x:c r="D73" s="288" t="str"/>
      <x:c r="E73" s="288" t="str"/>
      <x:c r="F73" s="288" t="str"/>
      <x:c r="G73" s="288" t="str"/>
      <x:c r="H73" s="288" t="str"/>
      <x:c r="I73" s="288" t="str"/>
      <x:c r="J73" s="288" t="str"/>
      <x:c r="K73" s="288" t="str"/>
      <x:c r="L73" s="288" t="str"/>
      <x:c r="M73" s="288" t="str"/>
      <x:c r="N73" s="288" t="str"/>
      <x:c r="O73" s="294" t="str"/>
      <x:c r="P73" s="298" t="str"/>
      <x:c r="Q73" s="298" t="str"/>
      <x:c r="R73" s="288" t="str"/>
      <x:c r="S73" s="288" t="str"/>
      <x:c r="T73" s="114" t="str"/>
    </x:row>
    <x:row r="74">
      <x:c r="A74" s="113" t="str"/>
      <x:c r="B74" s="288" t="str"/>
      <x:c r="C74" s="288" t="str"/>
      <x:c r="D74" s="288" t="str"/>
      <x:c r="E74" s="288" t="str"/>
      <x:c r="F74" s="288" t="str"/>
      <x:c r="G74" s="288" t="str"/>
      <x:c r="H74" s="288" t="str"/>
      <x:c r="I74" s="288" t="str"/>
      <x:c r="J74" s="288" t="str"/>
      <x:c r="K74" s="288" t="str"/>
      <x:c r="L74" s="288" t="str"/>
      <x:c r="M74" s="288" t="str"/>
      <x:c r="N74" s="288" t="str"/>
      <x:c r="O74" s="294" t="str"/>
      <x:c r="P74" s="298" t="str"/>
      <x:c r="Q74" s="298" t="str"/>
      <x:c r="R74" s="288" t="str"/>
      <x:c r="S74" s="288" t="str"/>
      <x:c r="T74" s="114" t="str"/>
    </x:row>
    <x:row r="75">
      <x:c r="A75" s="113" t="str"/>
      <x:c r="B75" s="288" t="str"/>
      <x:c r="C75" s="288" t="str"/>
      <x:c r="D75" s="288" t="str"/>
      <x:c r="E75" s="288" t="str"/>
      <x:c r="F75" s="288" t="str"/>
      <x:c r="G75" s="288" t="str"/>
      <x:c r="H75" s="288" t="str"/>
      <x:c r="I75" s="288" t="str"/>
      <x:c r="J75" s="288" t="str"/>
      <x:c r="K75" s="288" t="str"/>
      <x:c r="L75" s="288" t="str"/>
      <x:c r="M75" s="288" t="str"/>
      <x:c r="N75" s="288" t="str"/>
      <x:c r="O75" s="294" t="str"/>
      <x:c r="P75" s="298" t="str"/>
      <x:c r="Q75" s="298" t="str"/>
      <x:c r="R75" s="288" t="str"/>
      <x:c r="S75" s="288" t="str"/>
      <x:c r="T75" s="114" t="str"/>
    </x:row>
    <x:row r="76">
      <x:c r="A76" s="113" t="str"/>
      <x:c r="B76" s="288" t="str"/>
      <x:c r="C76" s="288" t="str"/>
      <x:c r="D76" s="288" t="str"/>
      <x:c r="E76" s="288" t="str"/>
      <x:c r="F76" s="288" t="str"/>
      <x:c r="G76" s="288" t="str"/>
      <x:c r="H76" s="288" t="str"/>
      <x:c r="I76" s="288" t="str"/>
      <x:c r="J76" s="288" t="str"/>
      <x:c r="K76" s="288" t="str"/>
      <x:c r="L76" s="288" t="str"/>
      <x:c r="M76" s="288" t="str"/>
      <x:c r="N76" s="288" t="str"/>
      <x:c r="O76" s="294" t="str"/>
      <x:c r="P76" s="298" t="str"/>
      <x:c r="Q76" s="298" t="str"/>
      <x:c r="R76" s="288" t="str"/>
      <x:c r="S76" s="288" t="str"/>
      <x:c r="T76" s="114" t="str"/>
    </x:row>
    <x:row r="77">
      <x:c r="A77" s="113" t="str"/>
      <x:c r="B77" s="288" t="str"/>
      <x:c r="C77" s="288" t="str"/>
      <x:c r="D77" s="288" t="str"/>
      <x:c r="E77" s="288" t="str"/>
      <x:c r="F77" s="288" t="str"/>
      <x:c r="G77" s="288" t="str"/>
      <x:c r="H77" s="288" t="str"/>
      <x:c r="I77" s="288" t="str"/>
      <x:c r="J77" s="288" t="str"/>
      <x:c r="K77" s="288" t="str"/>
      <x:c r="L77" s="288" t="str"/>
      <x:c r="M77" s="288" t="str"/>
      <x:c r="N77" s="288" t="str"/>
      <x:c r="O77" s="294" t="str"/>
      <x:c r="P77" s="298" t="str"/>
      <x:c r="Q77" s="298" t="str"/>
      <x:c r="R77" s="288" t="str"/>
      <x:c r="S77" s="288" t="str"/>
      <x:c r="T77" s="114" t="str"/>
    </x:row>
    <x:row r="78">
      <x:c r="A78" s="113" t="str"/>
      <x:c r="B78" s="288" t="str"/>
      <x:c r="C78" s="288" t="str"/>
      <x:c r="D78" s="288" t="str"/>
      <x:c r="E78" s="288" t="str"/>
      <x:c r="F78" s="288" t="str"/>
      <x:c r="G78" s="288" t="str"/>
      <x:c r="H78" s="288" t="str"/>
      <x:c r="I78" s="288" t="str"/>
      <x:c r="J78" s="288" t="str"/>
      <x:c r="K78" s="288" t="str"/>
      <x:c r="L78" s="288" t="str"/>
      <x:c r="M78" s="288" t="str"/>
      <x:c r="N78" s="288" t="str"/>
      <x:c r="O78" s="294" t="str"/>
      <x:c r="P78" s="298" t="str"/>
      <x:c r="Q78" s="298" t="str"/>
      <x:c r="R78" s="288" t="str"/>
      <x:c r="S78" s="288" t="str"/>
      <x:c r="T78" s="114" t="str"/>
    </x:row>
    <x:row r="79">
      <x:c r="A79" s="113" t="str"/>
      <x:c r="B79" s="288" t="str"/>
      <x:c r="C79" s="288" t="str"/>
      <x:c r="D79" s="288" t="str"/>
      <x:c r="E79" s="288" t="str"/>
      <x:c r="F79" s="288" t="str"/>
      <x:c r="G79" s="288" t="str"/>
      <x:c r="H79" s="288" t="str"/>
      <x:c r="I79" s="288" t="str"/>
      <x:c r="J79" s="288" t="str"/>
      <x:c r="K79" s="288" t="str"/>
      <x:c r="L79" s="288" t="str"/>
      <x:c r="M79" s="288" t="str"/>
      <x:c r="N79" s="288" t="str"/>
      <x:c r="O79" s="294" t="str"/>
      <x:c r="P79" s="298" t="str"/>
      <x:c r="Q79" s="298" t="str"/>
      <x:c r="R79" s="288" t="str"/>
      <x:c r="S79" s="288" t="str"/>
      <x:c r="T79" s="114" t="str"/>
    </x:row>
    <x:row r="80">
      <x:c r="A80" s="115" t="str"/>
      <x:c r="B80" s="289" t="str"/>
      <x:c r="C80" s="289" t="str"/>
      <x:c r="D80" s="289" t="str"/>
      <x:c r="E80" s="289" t="str"/>
      <x:c r="F80" s="289" t="str"/>
      <x:c r="G80" s="289" t="str"/>
      <x:c r="H80" s="289" t="str"/>
      <x:c r="I80" s="289" t="str"/>
      <x:c r="J80" s="289" t="str"/>
      <x:c r="K80" s="289" t="str"/>
      <x:c r="L80" s="289" t="str"/>
      <x:c r="M80" s="289" t="str"/>
      <x:c r="N80" s="289" t="str"/>
      <x:c r="O80" s="295" t="str"/>
      <x:c r="P80" s="299" t="str"/>
      <x:c r="Q80" s="299" t="str"/>
      <x:c r="R80" s="289" t="str"/>
      <x:c r="S80" s="289" t="str"/>
      <x:c r="T80" s="116" t="str"/>
    </x:row>
  </x:sheetData>
  <x:mergeCells>
    <x:mergeCell ref="A1:T1"/>
    <x:mergeCell ref="A7:T7"/>
  </x:mergeCells>
  <x:conditionalFormatting sqref="F11:F80">
    <x:cfRule type="expression" dxfId="0" priority="1">
      <x:formula>OR(INDIRECT("RC",0)="Completed",INDIRECT("RC",0)="Closed",INDIRECT("RC",0)="Go",INDIRECT("RC",0)="On Target")</x:formula>
    </x:cfRule>
    <x:cfRule type="expression" dxfId="1" priority="2">
      <x:formula>OR(INDIRECT("RC",0)="Blocked",INDIRECT("RC",0)="Stop",INDIRECT("RC",0)="Off Target",INDIRECT("RC",0)="Critical")</x:formula>
    </x:cfRule>
    <x:cfRule type="expression" dxfId="2" priority="3">
      <x:formula>OR(INDIRECT("RC",0)="In Progress",INDIRECT("RC",0)="Conditional Go",INDIRECT("RC",0)="Hold",INDIRECT("RC",0)="Watch",INDIRECT("RC",0)="High")</x:formula>
    </x:cfRule>
  </x:conditionalFormatting>
  <x:conditionalFormatting sqref="G11:G80">
    <x:cfRule type="expression" dxfId="3" priority="4">
      <x:formula>OR(INDIRECT("RC",0)="Completed",INDIRECT("RC",0)="Closed",INDIRECT("RC",0)="Go",INDIRECT("RC",0)="On Target")</x:formula>
    </x:cfRule>
    <x:cfRule type="expression" dxfId="4" priority="5">
      <x:formula>OR(INDIRECT("RC",0)="Blocked",INDIRECT("RC",0)="Stop",INDIRECT("RC",0)="Off Target",INDIRECT("RC",0)="Critical")</x:formula>
    </x:cfRule>
    <x:cfRule type="expression" dxfId="5" priority="6">
      <x:formula>OR(INDIRECT("RC",0)="In Progress",INDIRECT("RC",0)="Conditional Go",INDIRECT("RC",0)="Hold",INDIRECT("RC",0)="Watch",INDIRECT("RC",0)="High")</x:formula>
    </x:cfRule>
  </x:conditionalFormatting>
  <x:dataValidations count="9">
    <x:dataValidation type="list" sqref="D11:D80">
      <x:formula1>"Core / Incremental,Adjacent,Transformational / Radical"</x:formula1>
    </x:dataValidation>
    <x:dataValidation type="list" sqref="E11:E80">
      <x:formula1>"Opportunity,Concept,Validation,Development,Deployment,Scaling"</x:formula1>
    </x:dataValidation>
    <x:dataValidation type="list" sqref="F11:F80">
      <x:formula1>"Go,Conditional Go,Hold,Stop,N/A"</x:formula1>
    </x:dataValidation>
    <x:dataValidation type="list" sqref="G11:G80">
      <x:formula1>"Not Started,Planned,Open,In Progress,Blocked,Completed,Closed"</x:formula1>
    </x:dataValidation>
    <x:dataValidation operator="between" sqref="J11:K80">
      <x:formula1>1</x:formula1>
      <x:formula2>5</x:formula2>
    </x:dataValidation>
    <x:dataValidation type="list" sqref="L11:L80">
      <x:formula1>"Critical,High,Medium,Low"</x:formula1>
    </x:dataValidation>
    <x:dataValidation operator="between" sqref="M11:M80">
      <x:formula1>1</x:formula1>
      <x:formula2>5</x:formula2>
    </x:dataValidation>
    <x:dataValidation operator="between" sqref="N11:N80">
      <x:formula1>0</x:formula1>
      <x:formula2>100</x:formula2>
    </x:dataValidation>
    <x:dataValidation type="list" sqref="T11:T8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1d38e5445ea400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4" max="4" width="28" hidden="0" customWidth="1"/>
    <x:col min="5" max="5" width="14" hidden="0" customWidth="1"/>
    <x:col min="7" max="7" width="17" hidden="0" customWidth="1"/>
    <x:col min="8" max="8" width="14" hidden="0" customWidth="1"/>
    <x:col min="10" max="10" width="20" hidden="0" customWidth="1"/>
    <x:col min="11" max="11" width="14" hidden="0" customWidth="1"/>
    <x:col min="13" max="13" width="30" hidden="0" customWidth="1"/>
    <x:col min="14" max="14" width="14" hidden="0" customWidth="1"/>
    <x:col min="15" max="15" width="18" hidden="0" customWidth="1"/>
    <x:col min="16" max="16" width="18" hidden="0" customWidth="1"/>
  </x:cols>
  <x:sheetData>
    <x:row r="1" ht="34" customHeight="1">
      <x:c r="A1" s="163" t="str">
        <x:v>Innovation Portfolio Dashboard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  <x:c r="O1" s="163"/>
      <x:c r="P1" s="163"/>
      <x:c r="Q1" s="163"/>
      <x:c r="R1" s="163"/>
    </x:row>
    <x:row r="3">
      <x:c r="A3" s="221" t="str">
        <x:v>Document Code</x:v>
      </x:c>
      <x:c r="B3" s="186" t="str">
        <x:v>INMS-RPT-007-D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56001:2024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KPI cards show Actual Data only. Charts use Example Data until Actual Data exists and switch automatically using the Chart Data Mode.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1"/>
      <x:c r="O7" s="251"/>
      <x:c r="P7" s="251"/>
      <x:c r="Q7" s="251"/>
      <x:c r="R7" s="252"/>
    </x:row>
    <x:row r="9">
      <x:c r="A9" s="271" t="str">
        <x:v>Actual KPI</x:v>
      </x:c>
      <x:c r="B9" s="273" t="str">
        <x:v>Value</x:v>
      </x:c>
      <x:c r="D9" s="271" t="str">
        <x:v>Chart Control</x:v>
      </x:c>
      <x:c r="E9" s="273" t="str">
        <x:v>Value</x:v>
      </x:c>
    </x:row>
    <x:row r="10">
      <x:c r="A10" s="36" t="str">
        <x:v>Actual Portfolio Initiatives</x:v>
      </x:c>
      <x:c r="B10" s="37" t="n">
        <x:f>COUNTIF('Portfolio Data'!$T$11:$T$80,"Actual Data")</x:f>
        <x:v>0</x:v>
      </x:c>
      <x:c r="D10" s="36" t="str">
        <x:v>Chart Data Mode</x:v>
      </x:c>
      <x:c r="E10" s="37" t="str">
        <x:f>IF(COUNTIF('Portfolio Data'!$T$11:$T$80,"Actual Data")&gt;0,"Actual Data","Illustrative Data")</x:f>
        <x:v>Illustrative Data</x:v>
      </x:c>
    </x:row>
    <x:row r="11">
      <x:c r="A11" s="36" t="str">
        <x:v>Active Initiatives</x:v>
      </x:c>
      <x:c r="B11" s="37" t="n">
        <x:f>COUNTIFS('Portfolio Data'!$T$11:$T$80,"Actual Data",'Portfolio Data'!$G$11:$G$80,"&lt;&gt;Completed",'Portfolio Data'!$G$11:$G$80,"&lt;&gt;Closed")</x:f>
        <x:v>0</x:v>
      </x:c>
      <x:c r="D11" s="38" t="str">
        <x:v>Chart Source Type</x:v>
      </x:c>
      <x:c r="E11" s="39" t="str">
        <x:f>IF(COUNTIF('Portfolio Data'!$T$11:$T$80,"Actual Data")&gt;0,"Actual Data","Example Data")</x:f>
        <x:v>Example Data</x:v>
      </x:c>
    </x:row>
    <x:row r="12">
      <x:c r="A12" s="36" t="str">
        <x:v>Go / Conditional Go</x:v>
      </x:c>
      <x:c r="B12" s="37" t="n">
        <x:f>COUNTIFS('Portfolio Data'!$T$11:$T$80,"Actual Data",'Portfolio Data'!$F$11:$F$80,"Go")+COUNTIFS('Portfolio Data'!$T$11:$T$80,"Actual Data",'Portfolio Data'!$F$11:$F$80,"Conditional Go")</x:f>
        <x:v>0</x:v>
      </x:c>
    </x:row>
    <x:row r="13">
      <x:c r="A13" s="36" t="str">
        <x:v>Hold / Stop</x:v>
      </x:c>
      <x:c r="B13" s="37" t="n">
        <x:f>COUNTIFS('Portfolio Data'!$T$11:$T$80,"Actual Data",'Portfolio Data'!$F$11:$F$80,"Hold")+COUNTIFS('Portfolio Data'!$T$11:$T$80,"Actual Data",'Portfolio Data'!$F$11:$F$80,"Stop")</x:f>
        <x:v>0</x:v>
      </x:c>
    </x:row>
    <x:row r="14">
      <x:c r="A14" s="36" t="str">
        <x:v>High / Critical Impact</x:v>
      </x:c>
      <x:c r="B14" s="37" t="n">
        <x:f>COUNTIFS('Portfolio Data'!$T$11:$T$80,"Actual Data",'Portfolio Data'!$L$11:$L$80,"Critical")+COUNTIFS('Portfolio Data'!$T$11:$T$80,"Actual Data",'Portfolio Data'!$L$11:$L$80,"High")</x:f>
        <x:v>0</x:v>
      </x:c>
      <x:c r="D14" s="271" t="str">
        <x:v>Innovation Horizon</x:v>
      </x:c>
      <x:c r="E14" s="273" t="str">
        <x:v>Count</x:v>
      </x:c>
      <x:c r="G14" s="271" t="str">
        <x:v>Stage</x:v>
      </x:c>
      <x:c r="H14" s="273" t="str">
        <x:v>Count</x:v>
      </x:c>
      <x:c r="J14" s="271" t="str">
        <x:v>Decision</x:v>
      </x:c>
      <x:c r="K14" s="273" t="str">
        <x:v>Count</x:v>
      </x:c>
      <x:c r="M14" s="271" t="str">
        <x:v>Initiative</x:v>
      </x:c>
      <x:c r="N14" s="272" t="str">
        <x:v>Value Index</x:v>
      </x:c>
      <x:c r="O14" s="272" t="str">
        <x:v>Learning Progress</x:v>
      </x:c>
      <x:c r="P14" s="273" t="str">
        <x:v>Strategic Alignment</x:v>
      </x:c>
    </x:row>
    <x:row r="15">
      <x:c r="A15" s="36" t="str">
        <x:v>Average Strategic Alignment</x:v>
      </x:c>
      <x:c r="B15" s="302" t="n">
        <x:f>IF(B10=0,0,SUMIFS('Portfolio Data'!$J$11:$J$80,'Portfolio Data'!$T$11:$T$80,"Actual Data")/B10)</x:f>
        <x:v>0</x:v>
      </x:c>
      <x:c r="D15" s="113" t="str">
        <x:v>Core / Incremental</x:v>
      </x:c>
      <x:c r="E15" s="114" t="n">
        <x:f>COUNTIFS('Portfolio Data'!$T$11:$T$80,$E$11,'Portfolio Data'!$D$11:$D$80,D15)</x:f>
        <x:v>1</x:v>
      </x:c>
      <x:c r="G15" s="113" t="str">
        <x:v>Opportunity</x:v>
      </x:c>
      <x:c r="H15" s="114" t="n">
        <x:f>COUNTIFS('Portfolio Data'!$T$11:$T$80,$E$11,'Portfolio Data'!$E$11:$E$80,G15)</x:f>
        <x:v>1</x:v>
      </x:c>
      <x:c r="J15" s="113" t="str">
        <x:v>Go</x:v>
      </x:c>
      <x:c r="K15" s="114" t="n">
        <x:f>COUNTIFS('Portfolio Data'!$T$11:$T$80,$E$11,'Portfolio Data'!$F$11:$F$80,J15)</x:f>
        <x:v>2</x:v>
      </x:c>
      <x:c r="M15" s="113" t="str">
        <x:f>IF('Portfolio Data'!$T$11=$E$11,'Portfolio Data'!$B$11,"")</x:f>
        <x:v>AI-assisted service triage</x:v>
      </x:c>
      <x:c r="N15" s="288" t="n">
        <x:f>IF($M15="","",'Portfolio Data'!$N$11)</x:f>
        <x:v>82</x:v>
      </x:c>
      <x:c r="O15" s="294" t="n">
        <x:f>IF($M15="","",'Portfolio Data'!$O$11)</x:f>
        <x:v>0.65</x:v>
      </x:c>
      <x:c r="P15" s="114" t="n">
        <x:f>IF($M15="","",'Portfolio Data'!$J$11)</x:f>
        <x:v>5</x:v>
      </x:c>
    </x:row>
    <x:row r="16">
      <x:c r="A16" s="36" t="str">
        <x:v>Average Evidence Confidence</x:v>
      </x:c>
      <x:c r="B16" s="302" t="n">
        <x:f>IF(B10=0,0,SUMIFS('Portfolio Data'!$K$11:$K$80,'Portfolio Data'!$T$11:$T$80,"Actual Data")/B10)</x:f>
        <x:v>0</x:v>
      </x:c>
      <x:c r="D16" s="113" t="str">
        <x:v>Adjacent</x:v>
      </x:c>
      <x:c r="E16" s="114" t="n">
        <x:f>COUNTIFS('Portfolio Data'!$T$11:$T$80,$E$11,'Portfolio Data'!$D$11:$D$80,D16)</x:f>
        <x:v>2</x:v>
      </x:c>
      <x:c r="G16" s="113" t="str">
        <x:v>Concept</x:v>
      </x:c>
      <x:c r="H16" s="114" t="n">
        <x:f>COUNTIFS('Portfolio Data'!$T$11:$T$80,$E$11,'Portfolio Data'!$E$11:$E$80,G16)</x:f>
        <x:v>2</x:v>
      </x:c>
      <x:c r="J16" s="113" t="str">
        <x:v>Conditional Go</x:v>
      </x:c>
      <x:c r="K16" s="114" t="n">
        <x:f>COUNTIFS('Portfolio Data'!$T$11:$T$80,$E$11,'Portfolio Data'!$F$11:$F$80,J16)</x:f>
        <x:v>1</x:v>
      </x:c>
      <x:c r="M16" s="113" t="str">
        <x:f>IF('Portfolio Data'!$T$12=$E$11,'Portfolio Data'!$B$12,"")</x:f>
        <x:v>Low-carbon packaging platform</x:v>
      </x:c>
      <x:c r="N16" s="288" t="n">
        <x:f>IF($M16="","",'Portfolio Data'!$N$12)</x:f>
        <x:v>74</x:v>
      </x:c>
      <x:c r="O16" s="294" t="n">
        <x:f>IF($M16="","",'Portfolio Data'!$O$12)</x:f>
        <x:v>0.35</x:v>
      </x:c>
      <x:c r="P16" s="114" t="n">
        <x:f>IF($M16="","",'Portfolio Data'!$J$12)</x:f>
        <x:v>4</x:v>
      </x:c>
    </x:row>
    <x:row r="17">
      <x:c r="A17" s="36" t="str">
        <x:v>Average Value Index</x:v>
      </x:c>
      <x:c r="B17" s="302" t="n">
        <x:f>IF(B10=0,0,SUMIFS('Portfolio Data'!$N$11:$N$80,'Portfolio Data'!$T$11:$T$80,"Actual Data")/B10)</x:f>
        <x:v>0</x:v>
      </x:c>
      <x:c r="D17" s="115" t="str">
        <x:v>Transformational / Radical</x:v>
      </x:c>
      <x:c r="E17" s="116" t="n">
        <x:f>COUNTIFS('Portfolio Data'!$T$11:$T$80,$E$11,'Portfolio Data'!$D$11:$D$80,D17)</x:f>
        <x:v>2</x:v>
      </x:c>
      <x:c r="G17" s="113" t="str">
        <x:v>Validation</x:v>
      </x:c>
      <x:c r="H17" s="114" t="n">
        <x:f>COUNTIFS('Portfolio Data'!$T$11:$T$80,$E$11,'Portfolio Data'!$E$11:$E$80,G17)</x:f>
        <x:v>1</x:v>
      </x:c>
      <x:c r="J17" s="113" t="str">
        <x:v>Hold</x:v>
      </x:c>
      <x:c r="K17" s="114" t="n">
        <x:f>COUNTIFS('Portfolio Data'!$T$11:$T$80,$E$11,'Portfolio Data'!$F$11:$F$80,J17)</x:f>
        <x:v>1</x:v>
      </x:c>
      <x:c r="M17" s="113" t="str">
        <x:f>IF('Portfolio Data'!$T$13=$E$11,'Portfolio Data'!$B$13,"")</x:f>
        <x:v>Subscription maintenance service</x:v>
      </x:c>
      <x:c r="N17" s="288" t="n">
        <x:f>IF($M17="","",'Portfolio Data'!$N$13)</x:f>
        <x:v>68</x:v>
      </x:c>
      <x:c r="O17" s="294" t="n">
        <x:f>IF($M17="","",'Portfolio Data'!$O$13)</x:f>
        <x:v>0.2</x:v>
      </x:c>
      <x:c r="P17" s="114" t="n">
        <x:f>IF($M17="","",'Portfolio Data'!$J$13)</x:f>
        <x:v>4</x:v>
      </x:c>
    </x:row>
    <x:row r="18">
      <x:c r="A18" s="36" t="str">
        <x:v>Average Learning Progress</x:v>
      </x:c>
      <x:c r="B18" s="304" t="n">
        <x:f>IF(B10=0,0,SUMIFS('Portfolio Data'!$O$11:$O$80,'Portfolio Data'!$T$11:$T$80,"Actual Data")/B10)</x:f>
        <x:v>0</x:v>
      </x:c>
      <x:c r="G18" s="113" t="str">
        <x:v>Development</x:v>
      </x:c>
      <x:c r="H18" s="114" t="n">
        <x:f>COUNTIFS('Portfolio Data'!$T$11:$T$80,$E$11,'Portfolio Data'!$E$11:$E$80,G18)</x:f>
        <x:v>1</x:v>
      </x:c>
      <x:c r="J18" s="115" t="str">
        <x:v>Stop</x:v>
      </x:c>
      <x:c r="K18" s="116" t="n">
        <x:f>COUNTIFS('Portfolio Data'!$T$11:$T$80,$E$11,'Portfolio Data'!$F$11:$F$80,J18)</x:f>
        <x:v>1</x:v>
      </x:c>
      <x:c r="M18" s="113" t="str">
        <x:f>IF('Portfolio Data'!$T$14=$E$11,'Portfolio Data'!$B$14,"")</x:f>
        <x:v>Automated defect-detection retrofit</x:v>
      </x:c>
      <x:c r="N18" s="288" t="n">
        <x:f>IF($M18="","",'Portfolio Data'!$N$14)</x:f>
        <x:v>88</x:v>
      </x:c>
      <x:c r="O18" s="294" t="n">
        <x:f>IF($M18="","",'Portfolio Data'!$O$14)</x:f>
        <x:v>1</x:v>
      </x:c>
      <x:c r="P18" s="114" t="n">
        <x:f>IF($M18="","",'Portfolio Data'!$J$14)</x:f>
        <x:v>5</x:v>
      </x:c>
    </x:row>
    <x:row r="19">
      <x:c r="A19" s="38" t="str">
        <x:v>Next 30-Day Decisions</x:v>
      </x:c>
      <x:c r="B19" s="39" t="n">
        <x:f>COUNTIFS('Portfolio Data'!$T$11:$T$80,"Actual Data",'Portfolio Data'!$P$11:$P$80,"&gt;="&amp;TODAY(),'Portfolio Data'!$P$11:$P$80,"&lt;="&amp;TODAY()+30)</x:f>
        <x:v>0</x:v>
      </x:c>
      <x:c r="G19" s="113" t="str">
        <x:v>Deployment</x:v>
      </x:c>
      <x:c r="H19" s="114" t="n">
        <x:f>COUNTIFS('Portfolio Data'!$T$11:$T$80,$E$11,'Portfolio Data'!$E$11:$E$80,G19)</x:f>
        <x:v>0</x:v>
      </x:c>
      <x:c r="M19" s="113" t="str">
        <x:f>IF('Portfolio Data'!$T$15=$E$11,'Portfolio Data'!$B$15,"")</x:f>
        <x:v>Immersive remote collaboration hub</x:v>
      </x:c>
      <x:c r="N19" s="288" t="n">
        <x:f>IF($M19="","",'Portfolio Data'!$N$15)</x:f>
        <x:v>35</x:v>
      </x:c>
      <x:c r="O19" s="294" t="n">
        <x:f>IF($M19="","",'Portfolio Data'!$O$15)</x:f>
        <x:v>0.5</x:v>
      </x:c>
      <x:c r="P19" s="114" t="n">
        <x:f>IF($M19="","",'Portfolio Data'!$J$15)</x:f>
        <x:v>2</x:v>
      </x:c>
    </x:row>
    <x:row r="20">
      <x:c r="G20" s="115" t="str">
        <x:v>Scaling</x:v>
      </x:c>
      <x:c r="H20" s="116" t="n">
        <x:f>COUNTIFS('Portfolio Data'!$T$11:$T$80,$E$11,'Portfolio Data'!$E$11:$E$80,G20)</x:f>
        <x:v>0</x:v>
      </x:c>
      <x:c r="M20" s="113" t="str">
        <x:f>IF('Portfolio Data'!$T$16=$E$11,'Portfolio Data'!$B$16,"")</x:f>
      </x:c>
      <x:c r="N20" s="288" t="str">
        <x:f>IF($M20="","",'Portfolio Data'!$N$16)</x:f>
      </x:c>
      <x:c r="O20" s="294" t="str">
        <x:f>IF($M20="","",'Portfolio Data'!$O$16)</x:f>
      </x:c>
      <x:c r="P20" s="114" t="str">
        <x:f>IF($M20="","",'Portfolio Data'!$J$16)</x:f>
      </x:c>
    </x:row>
    <x:row r="21">
      <x:c r="M21" s="113" t="str">
        <x:f>IF('Portfolio Data'!$T$17=$E$11,'Portfolio Data'!$B$17,"")</x:f>
      </x:c>
      <x:c r="N21" s="288" t="str">
        <x:f>IF($M21="","",'Portfolio Data'!$N$17)</x:f>
      </x:c>
      <x:c r="O21" s="294" t="str">
        <x:f>IF($M21="","",'Portfolio Data'!$O$17)</x:f>
      </x:c>
      <x:c r="P21" s="114" t="str">
        <x:f>IF($M21="","",'Portfolio Data'!$J$17)</x:f>
      </x:c>
    </x:row>
    <x:row r="22">
      <x:c r="M22" s="113" t="str">
        <x:f>IF('Portfolio Data'!$T$18=$E$11,'Portfolio Data'!$B$18,"")</x:f>
      </x:c>
      <x:c r="N22" s="288" t="str">
        <x:f>IF($M22="","",'Portfolio Data'!$N$18)</x:f>
      </x:c>
      <x:c r="O22" s="294" t="str">
        <x:f>IF($M22="","",'Portfolio Data'!$O$18)</x:f>
      </x:c>
      <x:c r="P22" s="114" t="str">
        <x:f>IF($M22="","",'Portfolio Data'!$J$18)</x:f>
      </x:c>
    </x:row>
    <x:row r="23">
      <x:c r="M23" s="113" t="str">
        <x:f>IF('Portfolio Data'!$T$19=$E$11,'Portfolio Data'!$B$19,"")</x:f>
      </x:c>
      <x:c r="N23" s="288" t="str">
        <x:f>IF($M23="","",'Portfolio Data'!$N$19)</x:f>
      </x:c>
      <x:c r="O23" s="294" t="str">
        <x:f>IF($M23="","",'Portfolio Data'!$O$19)</x:f>
      </x:c>
      <x:c r="P23" s="114" t="str">
        <x:f>IF($M23="","",'Portfolio Data'!$J$19)</x:f>
      </x:c>
    </x:row>
    <x:row r="24">
      <x:c r="M24" s="113" t="str">
        <x:f>IF('Portfolio Data'!$T$20=$E$11,'Portfolio Data'!$B$20,"")</x:f>
      </x:c>
      <x:c r="N24" s="288" t="str">
        <x:f>IF($M24="","",'Portfolio Data'!$N$20)</x:f>
      </x:c>
      <x:c r="O24" s="294" t="str">
        <x:f>IF($M24="","",'Portfolio Data'!$O$20)</x:f>
      </x:c>
      <x:c r="P24" s="114" t="str">
        <x:f>IF($M24="","",'Portfolio Data'!$J$20)</x:f>
      </x:c>
    </x:row>
    <x:row r="25">
      <x:c r="M25" s="113" t="str">
        <x:f>IF('Portfolio Data'!$T$21=$E$11,'Portfolio Data'!$B$21,"")</x:f>
      </x:c>
      <x:c r="N25" s="288" t="str">
        <x:f>IF($M25="","",'Portfolio Data'!$N$21)</x:f>
      </x:c>
      <x:c r="O25" s="294" t="str">
        <x:f>IF($M25="","",'Portfolio Data'!$O$21)</x:f>
      </x:c>
      <x:c r="P25" s="114" t="str">
        <x:f>IF($M25="","",'Portfolio Data'!$J$21)</x:f>
      </x:c>
    </x:row>
    <x:row r="26">
      <x:c r="M26" s="113" t="str">
        <x:f>IF('Portfolio Data'!$T$22=$E$11,'Portfolio Data'!$B$22,"")</x:f>
      </x:c>
      <x:c r="N26" s="288" t="str">
        <x:f>IF($M26="","",'Portfolio Data'!$N$22)</x:f>
      </x:c>
      <x:c r="O26" s="294" t="str">
        <x:f>IF($M26="","",'Portfolio Data'!$O$22)</x:f>
      </x:c>
      <x:c r="P26" s="114" t="str">
        <x:f>IF($M26="","",'Portfolio Data'!$J$22)</x:f>
      </x:c>
    </x:row>
    <x:row r="27">
      <x:c r="M27" s="113" t="str">
        <x:f>IF('Portfolio Data'!$T$23=$E$11,'Portfolio Data'!$B$23,"")</x:f>
      </x:c>
      <x:c r="N27" s="288" t="str">
        <x:f>IF($M27="","",'Portfolio Data'!$N$23)</x:f>
      </x:c>
      <x:c r="O27" s="294" t="str">
        <x:f>IF($M27="","",'Portfolio Data'!$O$23)</x:f>
      </x:c>
      <x:c r="P27" s="114" t="str">
        <x:f>IF($M27="","",'Portfolio Data'!$J$23)</x:f>
      </x:c>
    </x:row>
    <x:row r="28">
      <x:c r="M28" s="113" t="str">
        <x:f>IF('Portfolio Data'!$T$24=$E$11,'Portfolio Data'!$B$24,"")</x:f>
      </x:c>
      <x:c r="N28" s="288" t="str">
        <x:f>IF($M28="","",'Portfolio Data'!$N$24)</x:f>
      </x:c>
      <x:c r="O28" s="294" t="str">
        <x:f>IF($M28="","",'Portfolio Data'!$O$24)</x:f>
      </x:c>
      <x:c r="P28" s="114" t="str">
        <x:f>IF($M28="","",'Portfolio Data'!$J$24)</x:f>
      </x:c>
    </x:row>
    <x:row r="29">
      <x:c r="M29" s="113" t="str">
        <x:f>IF('Portfolio Data'!$T$25=$E$11,'Portfolio Data'!$B$25,"")</x:f>
      </x:c>
      <x:c r="N29" s="288" t="str">
        <x:f>IF($M29="","",'Portfolio Data'!$N$25)</x:f>
      </x:c>
      <x:c r="O29" s="294" t="str">
        <x:f>IF($M29="","",'Portfolio Data'!$O$25)</x:f>
      </x:c>
      <x:c r="P29" s="114" t="str">
        <x:f>IF($M29="","",'Portfolio Data'!$J$25)</x:f>
      </x:c>
    </x:row>
    <x:row r="30">
      <x:c r="M30" s="113" t="str">
        <x:f>IF('Portfolio Data'!$T$26=$E$11,'Portfolio Data'!$B$26,"")</x:f>
      </x:c>
      <x:c r="N30" s="288" t="str">
        <x:f>IF($M30="","",'Portfolio Data'!$N$26)</x:f>
      </x:c>
      <x:c r="O30" s="294" t="str">
        <x:f>IF($M30="","",'Portfolio Data'!$O$26)</x:f>
      </x:c>
      <x:c r="P30" s="114" t="str">
        <x:f>IF($M30="","",'Portfolio Data'!$J$26)</x:f>
      </x:c>
    </x:row>
    <x:row r="31">
      <x:c r="M31" s="113" t="str">
        <x:f>IF('Portfolio Data'!$T$27=$E$11,'Portfolio Data'!$B$27,"")</x:f>
      </x:c>
      <x:c r="N31" s="288" t="str">
        <x:f>IF($M31="","",'Portfolio Data'!$N$27)</x:f>
      </x:c>
      <x:c r="O31" s="294" t="str">
        <x:f>IF($M31="","",'Portfolio Data'!$O$27)</x:f>
      </x:c>
      <x:c r="P31" s="114" t="str">
        <x:f>IF($M31="","",'Portfolio Data'!$J$27)</x:f>
      </x:c>
    </x:row>
    <x:row r="32">
      <x:c r="M32" s="113" t="str">
        <x:f>IF('Portfolio Data'!$T$28=$E$11,'Portfolio Data'!$B$28,"")</x:f>
      </x:c>
      <x:c r="N32" s="288" t="str">
        <x:f>IF($M32="","",'Portfolio Data'!$N$28)</x:f>
      </x:c>
      <x:c r="O32" s="294" t="str">
        <x:f>IF($M32="","",'Portfolio Data'!$O$28)</x:f>
      </x:c>
      <x:c r="P32" s="114" t="str">
        <x:f>IF($M32="","",'Portfolio Data'!$J$28)</x:f>
      </x:c>
    </x:row>
    <x:row r="33">
      <x:c r="M33" s="113" t="str">
        <x:f>IF('Portfolio Data'!$T$29=$E$11,'Portfolio Data'!$B$29,"")</x:f>
      </x:c>
      <x:c r="N33" s="288" t="str">
        <x:f>IF($M33="","",'Portfolio Data'!$N$29)</x:f>
      </x:c>
      <x:c r="O33" s="294" t="str">
        <x:f>IF($M33="","",'Portfolio Data'!$O$29)</x:f>
      </x:c>
      <x:c r="P33" s="114" t="str">
        <x:f>IF($M33="","",'Portfolio Data'!$J$29)</x:f>
      </x:c>
    </x:row>
    <x:row r="34">
      <x:c r="M34" s="113" t="str">
        <x:f>IF('Portfolio Data'!$T$30=$E$11,'Portfolio Data'!$B$30,"")</x:f>
      </x:c>
      <x:c r="N34" s="288" t="str">
        <x:f>IF($M34="","",'Portfolio Data'!$N$30)</x:f>
      </x:c>
      <x:c r="O34" s="294" t="str">
        <x:f>IF($M34="","",'Portfolio Data'!$O$30)</x:f>
      </x:c>
      <x:c r="P34" s="114" t="str">
        <x:f>IF($M34="","",'Portfolio Data'!$J$30)</x:f>
      </x:c>
    </x:row>
    <x:row r="35">
      <x:c r="M35" s="113" t="str">
        <x:f>IF('Portfolio Data'!$T$31=$E$11,'Portfolio Data'!$B$31,"")</x:f>
      </x:c>
      <x:c r="N35" s="288" t="str">
        <x:f>IF($M35="","",'Portfolio Data'!$N$31)</x:f>
      </x:c>
      <x:c r="O35" s="294" t="str">
        <x:f>IF($M35="","",'Portfolio Data'!$O$31)</x:f>
      </x:c>
      <x:c r="P35" s="114" t="str">
        <x:f>IF($M35="","",'Portfolio Data'!$J$31)</x:f>
      </x:c>
    </x:row>
    <x:row r="36">
      <x:c r="M36" s="113" t="str">
        <x:f>IF('Portfolio Data'!$T$32=$E$11,'Portfolio Data'!$B$32,"")</x:f>
      </x:c>
      <x:c r="N36" s="288" t="str">
        <x:f>IF($M36="","",'Portfolio Data'!$N$32)</x:f>
      </x:c>
      <x:c r="O36" s="294" t="str">
        <x:f>IF($M36="","",'Portfolio Data'!$O$32)</x:f>
      </x:c>
      <x:c r="P36" s="114" t="str">
        <x:f>IF($M36="","",'Portfolio Data'!$J$32)</x:f>
      </x:c>
    </x:row>
    <x:row r="37">
      <x:c r="M37" s="113" t="str">
        <x:f>IF('Portfolio Data'!$T$33=$E$11,'Portfolio Data'!$B$33,"")</x:f>
      </x:c>
      <x:c r="N37" s="288" t="str">
        <x:f>IF($M37="","",'Portfolio Data'!$N$33)</x:f>
      </x:c>
      <x:c r="O37" s="294" t="str">
        <x:f>IF($M37="","",'Portfolio Data'!$O$33)</x:f>
      </x:c>
      <x:c r="P37" s="114" t="str">
        <x:f>IF($M37="","",'Portfolio Data'!$J$33)</x:f>
      </x:c>
    </x:row>
    <x:row r="38">
      <x:c r="M38" s="113" t="str">
        <x:f>IF('Portfolio Data'!$T$34=$E$11,'Portfolio Data'!$B$34,"")</x:f>
      </x:c>
      <x:c r="N38" s="288" t="str">
        <x:f>IF($M38="","",'Portfolio Data'!$N$34)</x:f>
      </x:c>
      <x:c r="O38" s="294" t="str">
        <x:f>IF($M38="","",'Portfolio Data'!$O$34)</x:f>
      </x:c>
      <x:c r="P38" s="114" t="str">
        <x:f>IF($M38="","",'Portfolio Data'!$J$34)</x:f>
      </x:c>
    </x:row>
    <x:row r="39">
      <x:c r="M39" s="113" t="str">
        <x:f>IF('Portfolio Data'!$T$35=$E$11,'Portfolio Data'!$B$35,"")</x:f>
      </x:c>
      <x:c r="N39" s="288" t="str">
        <x:f>IF($M39="","",'Portfolio Data'!$N$35)</x:f>
      </x:c>
      <x:c r="O39" s="294" t="str">
        <x:f>IF($M39="","",'Portfolio Data'!$O$35)</x:f>
      </x:c>
      <x:c r="P39" s="114" t="str">
        <x:f>IF($M39="","",'Portfolio Data'!$J$35)</x:f>
      </x:c>
    </x:row>
    <x:row r="40">
      <x:c r="M40" s="113" t="str">
        <x:f>IF('Portfolio Data'!$T$36=$E$11,'Portfolio Data'!$B$36,"")</x:f>
      </x:c>
      <x:c r="N40" s="288" t="str">
        <x:f>IF($M40="","",'Portfolio Data'!$N$36)</x:f>
      </x:c>
      <x:c r="O40" s="294" t="str">
        <x:f>IF($M40="","",'Portfolio Data'!$O$36)</x:f>
      </x:c>
      <x:c r="P40" s="114" t="str">
        <x:f>IF($M40="","",'Portfolio Data'!$J$36)</x:f>
      </x:c>
    </x:row>
    <x:row r="41">
      <x:c r="M41" s="113" t="str">
        <x:f>IF('Portfolio Data'!$T$37=$E$11,'Portfolio Data'!$B$37,"")</x:f>
      </x:c>
      <x:c r="N41" s="288" t="str">
        <x:f>IF($M41="","",'Portfolio Data'!$N$37)</x:f>
      </x:c>
      <x:c r="O41" s="294" t="str">
        <x:f>IF($M41="","",'Portfolio Data'!$O$37)</x:f>
      </x:c>
      <x:c r="P41" s="114" t="str">
        <x:f>IF($M41="","",'Portfolio Data'!$J$37)</x:f>
      </x:c>
    </x:row>
    <x:row r="42">
      <x:c r="M42" s="113" t="str">
        <x:f>IF('Portfolio Data'!$T$38=$E$11,'Portfolio Data'!$B$38,"")</x:f>
      </x:c>
      <x:c r="N42" s="288" t="str">
        <x:f>IF($M42="","",'Portfolio Data'!$N$38)</x:f>
      </x:c>
      <x:c r="O42" s="294" t="str">
        <x:f>IF($M42="","",'Portfolio Data'!$O$38)</x:f>
      </x:c>
      <x:c r="P42" s="114" t="str">
        <x:f>IF($M42="","",'Portfolio Data'!$J$38)</x:f>
      </x:c>
    </x:row>
    <x:row r="43">
      <x:c r="M43" s="113" t="str">
        <x:f>IF('Portfolio Data'!$T$39=$E$11,'Portfolio Data'!$B$39,"")</x:f>
      </x:c>
      <x:c r="N43" s="288" t="str">
        <x:f>IF($M43="","",'Portfolio Data'!$N$39)</x:f>
      </x:c>
      <x:c r="O43" s="294" t="str">
        <x:f>IF($M43="","",'Portfolio Data'!$O$39)</x:f>
      </x:c>
      <x:c r="P43" s="114" t="str">
        <x:f>IF($M43="","",'Portfolio Data'!$J$39)</x:f>
      </x:c>
    </x:row>
    <x:row r="44">
      <x:c r="M44" s="113" t="str">
        <x:f>IF('Portfolio Data'!$T$40=$E$11,'Portfolio Data'!$B$40,"")</x:f>
      </x:c>
      <x:c r="N44" s="288" t="str">
        <x:f>IF($M44="","",'Portfolio Data'!$N$40)</x:f>
      </x:c>
      <x:c r="O44" s="294" t="str">
        <x:f>IF($M44="","",'Portfolio Data'!$O$40)</x:f>
      </x:c>
      <x:c r="P44" s="114" t="str">
        <x:f>IF($M44="","",'Portfolio Data'!$J$40)</x:f>
      </x:c>
    </x:row>
    <x:row r="45">
      <x:c r="M45" s="113" t="str">
        <x:f>IF('Portfolio Data'!$T$41=$E$11,'Portfolio Data'!$B$41,"")</x:f>
      </x:c>
      <x:c r="N45" s="288" t="str">
        <x:f>IF($M45="","",'Portfolio Data'!$N$41)</x:f>
      </x:c>
      <x:c r="O45" s="294" t="str">
        <x:f>IF($M45="","",'Portfolio Data'!$O$41)</x:f>
      </x:c>
      <x:c r="P45" s="114" t="str">
        <x:f>IF($M45="","",'Portfolio Data'!$J$41)</x:f>
      </x:c>
    </x:row>
    <x:row r="46">
      <x:c r="M46" s="113" t="str">
        <x:f>IF('Portfolio Data'!$T$42=$E$11,'Portfolio Data'!$B$42,"")</x:f>
      </x:c>
      <x:c r="N46" s="288" t="str">
        <x:f>IF($M46="","",'Portfolio Data'!$N$42)</x:f>
      </x:c>
      <x:c r="O46" s="294" t="str">
        <x:f>IF($M46="","",'Portfolio Data'!$O$42)</x:f>
      </x:c>
      <x:c r="P46" s="114" t="str">
        <x:f>IF($M46="","",'Portfolio Data'!$J$42)</x:f>
      </x:c>
    </x:row>
    <x:row r="47">
      <x:c r="M47" s="113" t="str">
        <x:f>IF('Portfolio Data'!$T$43=$E$11,'Portfolio Data'!$B$43,"")</x:f>
      </x:c>
      <x:c r="N47" s="288" t="str">
        <x:f>IF($M47="","",'Portfolio Data'!$N$43)</x:f>
      </x:c>
      <x:c r="O47" s="294" t="str">
        <x:f>IF($M47="","",'Portfolio Data'!$O$43)</x:f>
      </x:c>
      <x:c r="P47" s="114" t="str">
        <x:f>IF($M47="","",'Portfolio Data'!$J$43)</x:f>
      </x:c>
    </x:row>
    <x:row r="48">
      <x:c r="M48" s="113" t="str">
        <x:f>IF('Portfolio Data'!$T$44=$E$11,'Portfolio Data'!$B$44,"")</x:f>
      </x:c>
      <x:c r="N48" s="288" t="str">
        <x:f>IF($M48="","",'Portfolio Data'!$N$44)</x:f>
      </x:c>
      <x:c r="O48" s="294" t="str">
        <x:f>IF($M48="","",'Portfolio Data'!$O$44)</x:f>
      </x:c>
      <x:c r="P48" s="114" t="str">
        <x:f>IF($M48="","",'Portfolio Data'!$J$44)</x:f>
      </x:c>
    </x:row>
    <x:row r="49">
      <x:c r="M49" s="113" t="str">
        <x:f>IF('Portfolio Data'!$T$45=$E$11,'Portfolio Data'!$B$45,"")</x:f>
      </x:c>
      <x:c r="N49" s="288" t="str">
        <x:f>IF($M49="","",'Portfolio Data'!$N$45)</x:f>
      </x:c>
      <x:c r="O49" s="294" t="str">
        <x:f>IF($M49="","",'Portfolio Data'!$O$45)</x:f>
      </x:c>
      <x:c r="P49" s="114" t="str">
        <x:f>IF($M49="","",'Portfolio Data'!$J$45)</x:f>
      </x:c>
    </x:row>
    <x:row r="50">
      <x:c r="M50" s="113" t="str">
        <x:f>IF('Portfolio Data'!$T$46=$E$11,'Portfolio Data'!$B$46,"")</x:f>
      </x:c>
      <x:c r="N50" s="288" t="str">
        <x:f>IF($M50="","",'Portfolio Data'!$N$46)</x:f>
      </x:c>
      <x:c r="O50" s="294" t="str">
        <x:f>IF($M50="","",'Portfolio Data'!$O$46)</x:f>
      </x:c>
      <x:c r="P50" s="114" t="str">
        <x:f>IF($M50="","",'Portfolio Data'!$J$46)</x:f>
      </x:c>
    </x:row>
    <x:row r="51">
      <x:c r="M51" s="113" t="str">
        <x:f>IF('Portfolio Data'!$T$47=$E$11,'Portfolio Data'!$B$47,"")</x:f>
      </x:c>
      <x:c r="N51" s="288" t="str">
        <x:f>IF($M51="","",'Portfolio Data'!$N$47)</x:f>
      </x:c>
      <x:c r="O51" s="294" t="str">
        <x:f>IF($M51="","",'Portfolio Data'!$O$47)</x:f>
      </x:c>
      <x:c r="P51" s="114" t="str">
        <x:f>IF($M51="","",'Portfolio Data'!$J$47)</x:f>
      </x:c>
    </x:row>
    <x:row r="52">
      <x:c r="M52" s="113" t="str">
        <x:f>IF('Portfolio Data'!$T$48=$E$11,'Portfolio Data'!$B$48,"")</x:f>
      </x:c>
      <x:c r="N52" s="288" t="str">
        <x:f>IF($M52="","",'Portfolio Data'!$N$48)</x:f>
      </x:c>
      <x:c r="O52" s="294" t="str">
        <x:f>IF($M52="","",'Portfolio Data'!$O$48)</x:f>
      </x:c>
      <x:c r="P52" s="114" t="str">
        <x:f>IF($M52="","",'Portfolio Data'!$J$48)</x:f>
      </x:c>
    </x:row>
    <x:row r="53">
      <x:c r="M53" s="113" t="str">
        <x:f>IF('Portfolio Data'!$T$49=$E$11,'Portfolio Data'!$B$49,"")</x:f>
      </x:c>
      <x:c r="N53" s="288" t="str">
        <x:f>IF($M53="","",'Portfolio Data'!$N$49)</x:f>
      </x:c>
      <x:c r="O53" s="294" t="str">
        <x:f>IF($M53="","",'Portfolio Data'!$O$49)</x:f>
      </x:c>
      <x:c r="P53" s="114" t="str">
        <x:f>IF($M53="","",'Portfolio Data'!$J$49)</x:f>
      </x:c>
    </x:row>
    <x:row r="54">
      <x:c r="M54" s="113" t="str">
        <x:f>IF('Portfolio Data'!$T$50=$E$11,'Portfolio Data'!$B$50,"")</x:f>
      </x:c>
      <x:c r="N54" s="288" t="str">
        <x:f>IF($M54="","",'Portfolio Data'!$N$50)</x:f>
      </x:c>
      <x:c r="O54" s="294" t="str">
        <x:f>IF($M54="","",'Portfolio Data'!$O$50)</x:f>
      </x:c>
      <x:c r="P54" s="114" t="str">
        <x:f>IF($M54="","",'Portfolio Data'!$J$50)</x:f>
      </x:c>
    </x:row>
    <x:row r="55">
      <x:c r="M55" s="113" t="str">
        <x:f>IF('Portfolio Data'!$T$51=$E$11,'Portfolio Data'!$B$51,"")</x:f>
      </x:c>
      <x:c r="N55" s="288" t="str">
        <x:f>IF($M55="","",'Portfolio Data'!$N$51)</x:f>
      </x:c>
      <x:c r="O55" s="294" t="str">
        <x:f>IF($M55="","",'Portfolio Data'!$O$51)</x:f>
      </x:c>
      <x:c r="P55" s="114" t="str">
        <x:f>IF($M55="","",'Portfolio Data'!$J$51)</x:f>
      </x:c>
    </x:row>
    <x:row r="56">
      <x:c r="M56" s="113" t="str">
        <x:f>IF('Portfolio Data'!$T$52=$E$11,'Portfolio Data'!$B$52,"")</x:f>
      </x:c>
      <x:c r="N56" s="288" t="str">
        <x:f>IF($M56="","",'Portfolio Data'!$N$52)</x:f>
      </x:c>
      <x:c r="O56" s="294" t="str">
        <x:f>IF($M56="","",'Portfolio Data'!$O$52)</x:f>
      </x:c>
      <x:c r="P56" s="114" t="str">
        <x:f>IF($M56="","",'Portfolio Data'!$J$52)</x:f>
      </x:c>
    </x:row>
    <x:row r="57">
      <x:c r="M57" s="113" t="str">
        <x:f>IF('Portfolio Data'!$T$53=$E$11,'Portfolio Data'!$B$53,"")</x:f>
      </x:c>
      <x:c r="N57" s="288" t="str">
        <x:f>IF($M57="","",'Portfolio Data'!$N$53)</x:f>
      </x:c>
      <x:c r="O57" s="294" t="str">
        <x:f>IF($M57="","",'Portfolio Data'!$O$53)</x:f>
      </x:c>
      <x:c r="P57" s="114" t="str">
        <x:f>IF($M57="","",'Portfolio Data'!$J$53)</x:f>
      </x:c>
    </x:row>
    <x:row r="58">
      <x:c r="M58" s="113" t="str">
        <x:f>IF('Portfolio Data'!$T$54=$E$11,'Portfolio Data'!$B$54,"")</x:f>
      </x:c>
      <x:c r="N58" s="288" t="str">
        <x:f>IF($M58="","",'Portfolio Data'!$N$54)</x:f>
      </x:c>
      <x:c r="O58" s="294" t="str">
        <x:f>IF($M58="","",'Portfolio Data'!$O$54)</x:f>
      </x:c>
      <x:c r="P58" s="114" t="str">
        <x:f>IF($M58="","",'Portfolio Data'!$J$54)</x:f>
      </x:c>
    </x:row>
    <x:row r="59">
      <x:c r="M59" s="113" t="str">
        <x:f>IF('Portfolio Data'!$T$55=$E$11,'Portfolio Data'!$B$55,"")</x:f>
      </x:c>
      <x:c r="N59" s="288" t="str">
        <x:f>IF($M59="","",'Portfolio Data'!$N$55)</x:f>
      </x:c>
      <x:c r="O59" s="294" t="str">
        <x:f>IF($M59="","",'Portfolio Data'!$O$55)</x:f>
      </x:c>
      <x:c r="P59" s="114" t="str">
        <x:f>IF($M59="","",'Portfolio Data'!$J$55)</x:f>
      </x:c>
    </x:row>
    <x:row r="60">
      <x:c r="M60" s="113" t="str">
        <x:f>IF('Portfolio Data'!$T$56=$E$11,'Portfolio Data'!$B$56,"")</x:f>
      </x:c>
      <x:c r="N60" s="288" t="str">
        <x:f>IF($M60="","",'Portfolio Data'!$N$56)</x:f>
      </x:c>
      <x:c r="O60" s="294" t="str">
        <x:f>IF($M60="","",'Portfolio Data'!$O$56)</x:f>
      </x:c>
      <x:c r="P60" s="114" t="str">
        <x:f>IF($M60="","",'Portfolio Data'!$J$56)</x:f>
      </x:c>
    </x:row>
    <x:row r="61">
      <x:c r="M61" s="113" t="str">
        <x:f>IF('Portfolio Data'!$T$57=$E$11,'Portfolio Data'!$B$57,"")</x:f>
      </x:c>
      <x:c r="N61" s="288" t="str">
        <x:f>IF($M61="","",'Portfolio Data'!$N$57)</x:f>
      </x:c>
      <x:c r="O61" s="294" t="str">
        <x:f>IF($M61="","",'Portfolio Data'!$O$57)</x:f>
      </x:c>
      <x:c r="P61" s="114" t="str">
        <x:f>IF($M61="","",'Portfolio Data'!$J$57)</x:f>
      </x:c>
    </x:row>
    <x:row r="62">
      <x:c r="M62" s="113" t="str">
        <x:f>IF('Portfolio Data'!$T$58=$E$11,'Portfolio Data'!$B$58,"")</x:f>
      </x:c>
      <x:c r="N62" s="288" t="str">
        <x:f>IF($M62="","",'Portfolio Data'!$N$58)</x:f>
      </x:c>
      <x:c r="O62" s="294" t="str">
        <x:f>IF($M62="","",'Portfolio Data'!$O$58)</x:f>
      </x:c>
      <x:c r="P62" s="114" t="str">
        <x:f>IF($M62="","",'Portfolio Data'!$J$58)</x:f>
      </x:c>
    </x:row>
    <x:row r="63">
      <x:c r="M63" s="113" t="str">
        <x:f>IF('Portfolio Data'!$T$59=$E$11,'Portfolio Data'!$B$59,"")</x:f>
      </x:c>
      <x:c r="N63" s="288" t="str">
        <x:f>IF($M63="","",'Portfolio Data'!$N$59)</x:f>
      </x:c>
      <x:c r="O63" s="294" t="str">
        <x:f>IF($M63="","",'Portfolio Data'!$O$59)</x:f>
      </x:c>
      <x:c r="P63" s="114" t="str">
        <x:f>IF($M63="","",'Portfolio Data'!$J$59)</x:f>
      </x:c>
    </x:row>
    <x:row r="64">
      <x:c r="M64" s="113" t="str">
        <x:f>IF('Portfolio Data'!$T$60=$E$11,'Portfolio Data'!$B$60,"")</x:f>
      </x:c>
      <x:c r="N64" s="288" t="str">
        <x:f>IF($M64="","",'Portfolio Data'!$N$60)</x:f>
      </x:c>
      <x:c r="O64" s="294" t="str">
        <x:f>IF($M64="","",'Portfolio Data'!$O$60)</x:f>
      </x:c>
      <x:c r="P64" s="114" t="str">
        <x:f>IF($M64="","",'Portfolio Data'!$J$60)</x:f>
      </x:c>
    </x:row>
    <x:row r="65">
      <x:c r="M65" s="113" t="str">
        <x:f>IF('Portfolio Data'!$T$61=$E$11,'Portfolio Data'!$B$61,"")</x:f>
      </x:c>
      <x:c r="N65" s="288" t="str">
        <x:f>IF($M65="","",'Portfolio Data'!$N$61)</x:f>
      </x:c>
      <x:c r="O65" s="294" t="str">
        <x:f>IF($M65="","",'Portfolio Data'!$O$61)</x:f>
      </x:c>
      <x:c r="P65" s="114" t="str">
        <x:f>IF($M65="","",'Portfolio Data'!$J$61)</x:f>
      </x:c>
    </x:row>
    <x:row r="66">
      <x:c r="M66" s="113" t="str">
        <x:f>IF('Portfolio Data'!$T$62=$E$11,'Portfolio Data'!$B$62,"")</x:f>
      </x:c>
      <x:c r="N66" s="288" t="str">
        <x:f>IF($M66="","",'Portfolio Data'!$N$62)</x:f>
      </x:c>
      <x:c r="O66" s="294" t="str">
        <x:f>IF($M66="","",'Portfolio Data'!$O$62)</x:f>
      </x:c>
      <x:c r="P66" s="114" t="str">
        <x:f>IF($M66="","",'Portfolio Data'!$J$62)</x:f>
      </x:c>
    </x:row>
    <x:row r="67">
      <x:c r="M67" s="113" t="str">
        <x:f>IF('Portfolio Data'!$T$63=$E$11,'Portfolio Data'!$B$63,"")</x:f>
      </x:c>
      <x:c r="N67" s="288" t="str">
        <x:f>IF($M67="","",'Portfolio Data'!$N$63)</x:f>
      </x:c>
      <x:c r="O67" s="294" t="str">
        <x:f>IF($M67="","",'Portfolio Data'!$O$63)</x:f>
      </x:c>
      <x:c r="P67" s="114" t="str">
        <x:f>IF($M67="","",'Portfolio Data'!$J$63)</x:f>
      </x:c>
    </x:row>
    <x:row r="68">
      <x:c r="M68" s="113" t="str">
        <x:f>IF('Portfolio Data'!$T$64=$E$11,'Portfolio Data'!$B$64,"")</x:f>
      </x:c>
      <x:c r="N68" s="288" t="str">
        <x:f>IF($M68="","",'Portfolio Data'!$N$64)</x:f>
      </x:c>
      <x:c r="O68" s="294" t="str">
        <x:f>IF($M68="","",'Portfolio Data'!$O$64)</x:f>
      </x:c>
      <x:c r="P68" s="114" t="str">
        <x:f>IF($M68="","",'Portfolio Data'!$J$64)</x:f>
      </x:c>
    </x:row>
    <x:row r="69">
      <x:c r="M69" s="113" t="str">
        <x:f>IF('Portfolio Data'!$T$65=$E$11,'Portfolio Data'!$B$65,"")</x:f>
      </x:c>
      <x:c r="N69" s="288" t="str">
        <x:f>IF($M69="","",'Portfolio Data'!$N$65)</x:f>
      </x:c>
      <x:c r="O69" s="294" t="str">
        <x:f>IF($M69="","",'Portfolio Data'!$O$65)</x:f>
      </x:c>
      <x:c r="P69" s="114" t="str">
        <x:f>IF($M69="","",'Portfolio Data'!$J$65)</x:f>
      </x:c>
    </x:row>
    <x:row r="70">
      <x:c r="M70" s="113" t="str">
        <x:f>IF('Portfolio Data'!$T$66=$E$11,'Portfolio Data'!$B$66,"")</x:f>
      </x:c>
      <x:c r="N70" s="288" t="str">
        <x:f>IF($M70="","",'Portfolio Data'!$N$66)</x:f>
      </x:c>
      <x:c r="O70" s="294" t="str">
        <x:f>IF($M70="","",'Portfolio Data'!$O$66)</x:f>
      </x:c>
      <x:c r="P70" s="114" t="str">
        <x:f>IF($M70="","",'Portfolio Data'!$J$66)</x:f>
      </x:c>
    </x:row>
    <x:row r="71">
      <x:c r="M71" s="113" t="str">
        <x:f>IF('Portfolio Data'!$T$67=$E$11,'Portfolio Data'!$B$67,"")</x:f>
      </x:c>
      <x:c r="N71" s="288" t="str">
        <x:f>IF($M71="","",'Portfolio Data'!$N$67)</x:f>
      </x:c>
      <x:c r="O71" s="294" t="str">
        <x:f>IF($M71="","",'Portfolio Data'!$O$67)</x:f>
      </x:c>
      <x:c r="P71" s="114" t="str">
        <x:f>IF($M71="","",'Portfolio Data'!$J$67)</x:f>
      </x:c>
    </x:row>
    <x:row r="72">
      <x:c r="M72" s="113" t="str">
        <x:f>IF('Portfolio Data'!$T$68=$E$11,'Portfolio Data'!$B$68,"")</x:f>
      </x:c>
      <x:c r="N72" s="288" t="str">
        <x:f>IF($M72="","",'Portfolio Data'!$N$68)</x:f>
      </x:c>
      <x:c r="O72" s="294" t="str">
        <x:f>IF($M72="","",'Portfolio Data'!$O$68)</x:f>
      </x:c>
      <x:c r="P72" s="114" t="str">
        <x:f>IF($M72="","",'Portfolio Data'!$J$68)</x:f>
      </x:c>
    </x:row>
    <x:row r="73">
      <x:c r="M73" s="113" t="str">
        <x:f>IF('Portfolio Data'!$T$69=$E$11,'Portfolio Data'!$B$69,"")</x:f>
      </x:c>
      <x:c r="N73" s="288" t="str">
        <x:f>IF($M73="","",'Portfolio Data'!$N$69)</x:f>
      </x:c>
      <x:c r="O73" s="294" t="str">
        <x:f>IF($M73="","",'Portfolio Data'!$O$69)</x:f>
      </x:c>
      <x:c r="P73" s="114" t="str">
        <x:f>IF($M73="","",'Portfolio Data'!$J$69)</x:f>
      </x:c>
    </x:row>
    <x:row r="74">
      <x:c r="M74" s="113" t="str">
        <x:f>IF('Portfolio Data'!$T$70=$E$11,'Portfolio Data'!$B$70,"")</x:f>
      </x:c>
      <x:c r="N74" s="288" t="str">
        <x:f>IF($M74="","",'Portfolio Data'!$N$70)</x:f>
      </x:c>
      <x:c r="O74" s="294" t="str">
        <x:f>IF($M74="","",'Portfolio Data'!$O$70)</x:f>
      </x:c>
      <x:c r="P74" s="114" t="str">
        <x:f>IF($M74="","",'Portfolio Data'!$J$70)</x:f>
      </x:c>
    </x:row>
    <x:row r="75">
      <x:c r="M75" s="113" t="str">
        <x:f>IF('Portfolio Data'!$T$71=$E$11,'Portfolio Data'!$B$71,"")</x:f>
      </x:c>
      <x:c r="N75" s="288" t="str">
        <x:f>IF($M75="","",'Portfolio Data'!$N$71)</x:f>
      </x:c>
      <x:c r="O75" s="294" t="str">
        <x:f>IF($M75="","",'Portfolio Data'!$O$71)</x:f>
      </x:c>
      <x:c r="P75" s="114" t="str">
        <x:f>IF($M75="","",'Portfolio Data'!$J$71)</x:f>
      </x:c>
    </x:row>
    <x:row r="76">
      <x:c r="M76" s="113" t="str">
        <x:f>IF('Portfolio Data'!$T$72=$E$11,'Portfolio Data'!$B$72,"")</x:f>
      </x:c>
      <x:c r="N76" s="288" t="str">
        <x:f>IF($M76="","",'Portfolio Data'!$N$72)</x:f>
      </x:c>
      <x:c r="O76" s="294" t="str">
        <x:f>IF($M76="","",'Portfolio Data'!$O$72)</x:f>
      </x:c>
      <x:c r="P76" s="114" t="str">
        <x:f>IF($M76="","",'Portfolio Data'!$J$72)</x:f>
      </x:c>
    </x:row>
    <x:row r="77">
      <x:c r="M77" s="113" t="str">
        <x:f>IF('Portfolio Data'!$T$73=$E$11,'Portfolio Data'!$B$73,"")</x:f>
      </x:c>
      <x:c r="N77" s="288" t="str">
        <x:f>IF($M77="","",'Portfolio Data'!$N$73)</x:f>
      </x:c>
      <x:c r="O77" s="294" t="str">
        <x:f>IF($M77="","",'Portfolio Data'!$O$73)</x:f>
      </x:c>
      <x:c r="P77" s="114" t="str">
        <x:f>IF($M77="","",'Portfolio Data'!$J$73)</x:f>
      </x:c>
    </x:row>
    <x:row r="78">
      <x:c r="M78" s="113" t="str">
        <x:f>IF('Portfolio Data'!$T$74=$E$11,'Portfolio Data'!$B$74,"")</x:f>
      </x:c>
      <x:c r="N78" s="288" t="str">
        <x:f>IF($M78="","",'Portfolio Data'!$N$74)</x:f>
      </x:c>
      <x:c r="O78" s="294" t="str">
        <x:f>IF($M78="","",'Portfolio Data'!$O$74)</x:f>
      </x:c>
      <x:c r="P78" s="114" t="str">
        <x:f>IF($M78="","",'Portfolio Data'!$J$74)</x:f>
      </x:c>
    </x:row>
    <x:row r="79">
      <x:c r="M79" s="113" t="str">
        <x:f>IF('Portfolio Data'!$T$75=$E$11,'Portfolio Data'!$B$75,"")</x:f>
      </x:c>
      <x:c r="N79" s="288" t="str">
        <x:f>IF($M79="","",'Portfolio Data'!$N$75)</x:f>
      </x:c>
      <x:c r="O79" s="294" t="str">
        <x:f>IF($M79="","",'Portfolio Data'!$O$75)</x:f>
      </x:c>
      <x:c r="P79" s="114" t="str">
        <x:f>IF($M79="","",'Portfolio Data'!$J$75)</x:f>
      </x:c>
    </x:row>
    <x:row r="80">
      <x:c r="M80" s="113" t="str">
        <x:f>IF('Portfolio Data'!$T$76=$E$11,'Portfolio Data'!$B$76,"")</x:f>
      </x:c>
      <x:c r="N80" s="288" t="str">
        <x:f>IF($M80="","",'Portfolio Data'!$N$76)</x:f>
      </x:c>
      <x:c r="O80" s="294" t="str">
        <x:f>IF($M80="","",'Portfolio Data'!$O$76)</x:f>
      </x:c>
      <x:c r="P80" s="114" t="str">
        <x:f>IF($M80="","",'Portfolio Data'!$J$76)</x:f>
      </x:c>
    </x:row>
    <x:row r="81">
      <x:c r="M81" s="113" t="str">
        <x:f>IF('Portfolio Data'!$T$77=$E$11,'Portfolio Data'!$B$77,"")</x:f>
      </x:c>
      <x:c r="N81" s="288" t="str">
        <x:f>IF($M81="","",'Portfolio Data'!$N$77)</x:f>
      </x:c>
      <x:c r="O81" s="294" t="str">
        <x:f>IF($M81="","",'Portfolio Data'!$O$77)</x:f>
      </x:c>
      <x:c r="P81" s="114" t="str">
        <x:f>IF($M81="","",'Portfolio Data'!$J$77)</x:f>
      </x:c>
    </x:row>
    <x:row r="82">
      <x:c r="M82" s="113" t="str">
        <x:f>IF('Portfolio Data'!$T$78=$E$11,'Portfolio Data'!$B$78,"")</x:f>
      </x:c>
      <x:c r="N82" s="288" t="str">
        <x:f>IF($M82="","",'Portfolio Data'!$N$78)</x:f>
      </x:c>
      <x:c r="O82" s="294" t="str">
        <x:f>IF($M82="","",'Portfolio Data'!$O$78)</x:f>
      </x:c>
      <x:c r="P82" s="114" t="str">
        <x:f>IF($M82="","",'Portfolio Data'!$J$78)</x:f>
      </x:c>
    </x:row>
    <x:row r="83">
      <x:c r="M83" s="113" t="str">
        <x:f>IF('Portfolio Data'!$T$79=$E$11,'Portfolio Data'!$B$79,"")</x:f>
      </x:c>
      <x:c r="N83" s="288" t="str">
        <x:f>IF($M83="","",'Portfolio Data'!$N$79)</x:f>
      </x:c>
      <x:c r="O83" s="294" t="str">
        <x:f>IF($M83="","",'Portfolio Data'!$O$79)</x:f>
      </x:c>
      <x:c r="P83" s="114" t="str">
        <x:f>IF($M83="","",'Portfolio Data'!$J$79)</x:f>
      </x:c>
    </x:row>
    <x:row r="84">
      <x:c r="M84" s="115" t="str">
        <x:f>IF('Portfolio Data'!$T$80=$E$11,'Portfolio Data'!$B$80,"")</x:f>
      </x:c>
      <x:c r="N84" s="289" t="str">
        <x:f>IF($M84="","",'Portfolio Data'!$N$80)</x:f>
      </x:c>
      <x:c r="O84" s="295" t="str">
        <x:f>IF($M84="","",'Portfolio Data'!$O$80)</x:f>
      </x:c>
      <x:c r="P84" s="116" t="str">
        <x:f>IF($M84="","",'Portfolio Data'!$J$80)</x:f>
      </x:c>
    </x:row>
  </x:sheetData>
  <x:mergeCells>
    <x:mergeCell ref="A1:R1"/>
    <x:mergeCell ref="A7:R7"/>
  </x:mergeCells>
  <x:pageMargins left="0.7" right="0.7" top="0.75" bottom="0.75" header="0.3" footer="0.3"/>
  <x:drawing xmlns:r="http://schemas.openxmlformats.org/officeDocument/2006/relationships" r:id="R149f027900e34f04"/>
</x:worksheet>
</file>