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a2ddb74a5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ac2f7a55f6e4cdf"/>
    <x:sheet xmlns:r="http://schemas.openxmlformats.org/officeDocument/2006/relationships" name="Reference Data" sheetId="2" r:id="Rea77a320e2134edf"/>
    <x:sheet xmlns:r="http://schemas.openxmlformats.org/officeDocument/2006/relationships" name="Performance Data" sheetId="3" r:id="R68c368e502594607"/>
    <x:sheet xmlns:r="http://schemas.openxmlformats.org/officeDocument/2006/relationships" name="Dashboard" sheetId="4" r:id="Rd72bd31dcb2e4c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b/>
      <x:sz val="19"/>
      <x:color rgb="FF1F4E79"/>
      <x:name val="Cambria"/>
    </x:font>
    <x:font>
      <x:sz val="10"/>
      <x:name val="Cambria"/>
    </x:font>
    <x:font>
      <x:b/>
      <x:sz val="9"/>
      <x:color rgb="FF000000"/>
      <x:name val="Cambria"/>
    </x:font>
    <x:font>
      <x:sz val="10"/>
      <x:color rgb="FF000000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20"/>
      <x:color rgb="FF1F4E79"/>
      <x:name val="Cambria"/>
    </x:font>
  </x:fonts>
  <x:fills count="5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AF3F8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6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54c9d878a493b" /><Relationship Type="http://schemas.openxmlformats.org/officeDocument/2006/relationships/theme" Target="/xl/theme/theme1.xml" Id="R804482810ccf48c4" /><Relationship Type="http://schemas.openxmlformats.org/officeDocument/2006/relationships/sharedStrings" Target="/xl/sharedStrings.xml" Id="Rc380f70b5e45498f" /><Relationship Type="http://schemas.openxmlformats.org/officeDocument/2006/relationships/worksheet" Target="/xl/worksheets/sheet1.xml" Id="Rdac2f7a55f6e4cdf" /><Relationship Type="http://schemas.openxmlformats.org/officeDocument/2006/relationships/worksheet" Target="/xl/worksheets/sheet2.xml" Id="Rea77a320e2134edf" /><Relationship Type="http://schemas.openxmlformats.org/officeDocument/2006/relationships/worksheet" Target="/xl/worksheets/sheet3.xml" Id="R68c368e502594607" /><Relationship Type="http://schemas.openxmlformats.org/officeDocument/2006/relationships/worksheet" Target="/xl/worksheets/sheet4.xml" Id="Rd72bd31dcb2e4c7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667f1fea3ad4b63" /><Relationship Type="http://schemas.openxmlformats.org/officeDocument/2006/relationships/chart" Target="/xl/drawings/charts/chart2.xml" Id="Rf437c1d230684aee" /><Relationship Type="http://schemas.openxmlformats.org/officeDocument/2006/relationships/chart" Target="/xl/drawings/charts/chart3.xml" Id="Rba84d0428696474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Performance Status — see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'Dashboard'!$D$15:$D$17</c:f>
              <c:strCache>
                <c:ptCount val="0"/>
              </c:strCache>
            </c:strRef>
          </c:cat>
          <c:val>
            <c:numRef>
              <c:f>'Dashboard'!$E$15:$E$17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Metrics by Measurement Area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'Dashboard'!$G$15:$G$19</c:f>
              <c:strCache>
                <c:ptCount val="0"/>
              </c:strCache>
            </c:strRef>
          </c:cat>
          <c:val>
            <c:numRef>
              <c:f>'Dashboard'!$H$15:$H$19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Target vs Actual — selected data type</a:t>
            </a:r>
          </a:p>
        </c:rich>
      </c:tx>
    </c:title>
    <c:plotArea>
      <c:lineChart>
        <c:grouping val="standard"/>
        <c:ser>
          <c:idx val="0"/>
          <c:order val="0"/>
          <c:tx>
            <c:v>Target</c:v>
          </c:tx>
          <c:marker>
            <c:symbol val="none"/>
          </c:marker>
          <c:cat>
            <c:strRef>
              <c:f>'Dashboard'!$J$15:$J$89</c:f>
              <c:strCache>
                <c:ptCount val="0"/>
              </c:strCache>
            </c:strRef>
          </c:cat>
          <c:val>
            <c:numRef>
              <c:f>'Dashboard'!$K$15:$K$89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Actual</c:v>
          </c:tx>
          <c:marker>
            <c:symbol val="none"/>
          </c:marker>
          <c:cat>
            <c:strRef>
              <c:f>'Dashboard'!$J$15:$J$89</c:f>
              <c:strCache>
                <c:ptCount val="0"/>
              </c:strCache>
            </c:strRef>
          </c:cat>
          <c:val>
            <c:numRef>
              <c:f>'Dashboard'!$L$15:$L$89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21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667f1fea3ad4b63"/>
        </a:graphicData>
      </a:graphic>
    </xdr:graphicFrame>
    <xdr:clientData/>
  </xdr:twoCellAnchor>
  <xdr:twoCellAnchor>
    <xdr:from>
      <xdr:col>10</xdr:col>
      <xdr:colOff>0</xdr:colOff>
      <xdr:row>21</xdr:row>
      <xdr:rowOff>0</xdr:rowOff>
    </xdr:from>
    <xdr:to>
      <xdr:col>18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437c1d230684aee"/>
        </a:graphicData>
      </a:graphic>
    </xdr:graphicFrame>
    <xdr:clientData/>
  </xdr:twoCellAnchor>
  <xdr:twoCellAnchor>
    <xdr:from>
      <xdr:col>3</xdr:col>
      <xdr:colOff>0</xdr:colOff>
      <xdr:row>39</xdr:row>
      <xdr:rowOff>0</xdr:rowOff>
    </xdr:from>
    <xdr:to>
      <xdr:col>18</xdr:col>
      <xdr:colOff>0</xdr:colOff>
      <xdr:row>57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a84d0428696474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novationPerformanceDataTable" displayName="InnovationPerformanceDataTable" ref="A10:U85" headerRowCount="1" totalsRowCount="0" totalsRowShown="0">
  <x:tableColumns count="21">
    <x:tableColumn id="1" name="Record ID"/>
    <x:tableColumn id="2" name="Reporting Period"/>
    <x:tableColumn id="3" name="Measurement Area"/>
    <x:tableColumn id="4" name="Metric / Indicator"/>
    <x:tableColumn id="5" name="Metric Purpose"/>
    <x:tableColumn id="6" name="Direction"/>
    <x:tableColumn id="7" name="Target"/>
    <x:tableColumn id="8" name="Actual"/>
    <x:tableColumn id="9" name="Achievement Ratio"/>
    <x:tableColumn id="10" name="Performance Status"/>
    <x:tableColumn id="11" name="Unit"/>
    <x:tableColumn id="12" name="Strategic Theme / Scope"/>
    <x:tableColumn id="13" name="Owner Role"/>
    <x:tableColumn id="14" name="Review Frequency"/>
    <x:tableColumn id="15" name="Data Source"/>
    <x:tableColumn id="16" name="Trend / Interpretation"/>
    <x:tableColumn id="17" name="Decision / Action"/>
    <x:tableColumn id="18" name="Next Review"/>
    <x:tableColumn id="19" name="Evidence / Link"/>
    <x:tableColumn id="20" name="Comments"/>
    <x:tableColumn id="21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cc9798953cc43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fe142a17f17a4136" /></Relationships>
</file>

<file path=xl/worksheets/sheet1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72" hidden="0" customWidth="1"/>
  </x:cols>
  <x:sheetData>
    <x:row r="1">
      <x:c r="A1" s="2" t="str">
        <x:v>Innovation Performance Evaluation Charts</x:v>
      </x:c>
      <x:c r="B1" s="2"/>
      <x:c r="C1" s="2"/>
      <x:c r="D1" s="2"/>
      <x:c r="E1" s="2"/>
      <x:c r="F1" s="2"/>
      <x:c r="G1" s="2"/>
      <x:c r="H1" s="2"/>
    </x:row>
    <x:row r="3">
      <x:c r="A3" s="5" t="str">
        <x:v>Use this workbook to monitor innovation-management performance across system conditions, innovation processes, initiatives, portfolios and value realization.</x:v>
      </x:c>
      <x:c r="B3" s="5"/>
      <x:c r="C3" s="5"/>
      <x:c r="D3" s="5"/>
      <x:c r="E3" s="5"/>
      <x:c r="F3" s="5"/>
      <x:c r="G3" s="5"/>
      <x:c r="H3" s="5"/>
    </x:row>
    <x:row r="5">
      <x:c r="A5" s="12" t="str">
        <x:v>Step</x:v>
      </x:c>
      <x:c r="B5" s="12" t="str">
        <x:v>How to use</x:v>
      </x:c>
    </x:row>
    <x:row r="6">
      <x:c r="A6" s="20" t="n">
        <x:v>1</x:v>
      </x:c>
      <x:c r="B6" s="20" t="str">
        <x:v>Enter one metric result per row and reporting period.</x:v>
      </x:c>
    </x:row>
    <x:row r="7">
      <x:c r="A7" s="20" t="n">
        <x:v>2</x:v>
      </x:c>
      <x:c r="B7" s="20" t="str">
        <x:v>Define target direction, target value, owner, frequency and data source before relying on the metric.</x:v>
      </x:c>
    </x:row>
    <x:row r="8">
      <x:c r="A8" s="20" t="n">
        <x:v>3</x:v>
      </x:c>
      <x:c r="B8" s="20" t="str">
        <x:v>Use measures that support decisions under uncertainty; avoid activity volume as the only evidence.</x:v>
      </x:c>
    </x:row>
    <x:row r="9">
      <x:c r="A9" s="20" t="n">
        <x:v>4</x:v>
      </x:c>
      <x:c r="B9" s="20" t="str">
        <x:v>The first five data rows are Example Data only.</x:v>
      </x:c>
    </x:row>
    <x:row r="10">
      <x:c r="A10" s="20" t="n">
        <x:v>5</x:v>
      </x:c>
      <x:c r="B10" s="20" t="str">
        <x:v>Dashboard KPIs count Actual Data only; charts switch to Actual Data when real rows exist.</x:v>
      </x:c>
    </x:row>
    <x:row r="12">
      <x:c r="A12" s="26" t="str">
        <x:v>[Note] Example Data / Illustrative Data is provided only to demonstrate workbook behavior.</x:v>
      </x:c>
      <x:c r="B12" s="26"/>
      <x:c r="C12" s="26"/>
      <x:c r="D12" s="26"/>
      <x:c r="E12" s="26"/>
      <x:c r="F12" s="26"/>
      <x:c r="G12" s="26"/>
      <x:c r="H12" s="26"/>
    </x:row>
    <x:row r="13">
      <x:c r="A13" s="26"/>
      <x:c r="B13" s="26"/>
      <x:c r="C13" s="26"/>
      <x:c r="D13" s="26"/>
      <x:c r="E13" s="26"/>
      <x:c r="F13" s="26"/>
      <x:c r="G13" s="26"/>
      <x:c r="H13" s="26"/>
    </x:row>
    <x:row r="15">
      <x:c r="A15" s="12" t="str">
        <x:v>Reference</x:v>
      </x:c>
      <x:c r="B15" s="12" t="str">
        <x:v>Official source</x:v>
      </x:c>
    </x:row>
    <x:row r="16">
      <x:c r="A16" s="32" t="str">
        <x:v>ISO 56001:2024 — Innovation management system — Requirements</x:v>
      </x:c>
      <x:c r="B16" s="32" t="str">
        <x:v>https://www.iso.org/standard/79278.html</x:v>
      </x:c>
    </x:row>
    <x:row r="17">
      <x:c r="A17" s="32" t="str">
        <x:v>ISO 56008:2024 — Innovation operation measurements — Guidance</x:v>
      </x:c>
      <x:c r="B17" s="32" t="str">
        <x:v>https://www.iso.org/standard/78485.html</x:v>
      </x:c>
    </x:row>
  </x:sheetData>
  <x:mergeCells>
    <x:mergeCell ref="A1:H1"/>
    <x:mergeCell ref="A3:H3"/>
    <x:mergeCell ref="A12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8" max="8" width="28" hidden="0" customWidth="1"/>
    <x:col min="9" max="9" width="16" hidden="0" customWidth="1"/>
  </x:cols>
  <x:sheetData>
    <x:row r="1">
      <x:c r="A1" s="12" t="str">
        <x:v>Data Type</x:v>
      </x:c>
      <x:c r="B1" s="12" t="str">
        <x:v>Direction</x:v>
      </x:c>
      <x:c r="C1" s="12" t="str">
        <x:v>Performance Status</x:v>
      </x:c>
      <x:c r="D1" s="12" t="str">
        <x:v>Measurement Area</x:v>
      </x:c>
      <x:c r="E1" s="12" t="str">
        <x:v>Review Frequency</x:v>
      </x:c>
      <x:c r="F1" s="12" t="str">
        <x:v>Risk / Impact</x:v>
      </x:c>
      <x:c r="H1" s="12" t="str">
        <x:v>Performance Setting</x:v>
      </x:c>
      <x:c r="I1" s="12" t="str">
        <x:v>Value</x:v>
      </x:c>
    </x:row>
    <x:row r="2">
      <x:c r="A2" s="32" t="str">
        <x:v>Example Data</x:v>
      </x:c>
      <x:c r="B2" s="32" t="str">
        <x:v>Higher is Better</x:v>
      </x:c>
      <x:c r="C2" s="32" t="str">
        <x:v>On Target</x:v>
      </x:c>
      <x:c r="D2" s="32" t="str">
        <x:v>System Conditions</x:v>
      </x:c>
      <x:c r="E2" s="32" t="str">
        <x:v>Weekly</x:v>
      </x:c>
      <x:c r="F2" s="32" t="str">
        <x:v>Critical</x:v>
      </x:c>
      <x:c r="H2" s="32" t="str">
        <x:v>On Target Threshold</x:v>
      </x:c>
      <x:c r="I2" s="36" t="n">
        <x:v>1</x:v>
      </x:c>
    </x:row>
    <x:row r="3">
      <x:c r="A3" s="32" t="str">
        <x:v>Actual Data</x:v>
      </x:c>
      <x:c r="B3" s="32" t="str">
        <x:v>Lower is Better</x:v>
      </x:c>
      <x:c r="C3" s="32" t="str">
        <x:v>Watch</x:v>
      </x:c>
      <x:c r="D3" s="32" t="str">
        <x:v>Innovation Process</x:v>
      </x:c>
      <x:c r="E3" s="32" t="str">
        <x:v>Biweekly</x:v>
      </x:c>
      <x:c r="F3" s="32" t="str">
        <x:v>High</x:v>
      </x:c>
      <x:c r="H3" s="32" t="str">
        <x:v>Watch Threshold</x:v>
      </x:c>
      <x:c r="I3" s="36" t="n">
        <x:v>0.9</x:v>
      </x:c>
    </x:row>
    <x:row r="4">
      <x:c r="C4" s="32" t="str">
        <x:v>Off Target</x:v>
      </x:c>
      <x:c r="D4" s="32" t="str">
        <x:v>Innovation Initiative</x:v>
      </x:c>
      <x:c r="E4" s="32" t="str">
        <x:v>Monthly</x:v>
      </x:c>
      <x:c r="F4" s="32" t="str">
        <x:v>Medium</x:v>
      </x:c>
      <x:c r="H4" s="32" t="str">
        <x:v>Score Maximum</x:v>
      </x:c>
      <x:c r="I4" s="32" t="n">
        <x:v>5</x:v>
      </x:c>
    </x:row>
    <x:row r="5">
      <x:c r="C5" s="32" t="str">
        <x:v>Not Evaluated</x:v>
      </x:c>
      <x:c r="D5" s="32" t="str">
        <x:v>Innovation Portfolio</x:v>
      </x:c>
      <x:c r="E5" s="32" t="str">
        <x:v>Quarterly</x:v>
      </x:c>
      <x:c r="F5" s="32" t="str">
        <x:v>Low</x:v>
      </x:c>
    </x:row>
    <x:row r="6">
      <x:c r="D6" s="32" t="str">
        <x:v>Value Realization</x:v>
      </x:c>
      <x:c r="E6" s="32" t="str">
        <x:v>Semiannual</x:v>
      </x:c>
      <x:c r="H6" s="26" t="str">
        <x:v>[Note] Performance thresholds are Illustrative organization-defined settings, not ISO 56001 requirements. Adjust before controlled use.</x:v>
      </x:c>
      <x:c r="I6" s="26"/>
    </x:row>
    <x:row r="7">
      <x:c r="E7" s="32" t="str">
        <x:v>Annual</x:v>
      </x:c>
      <x:c r="H7" s="26"/>
      <x:c r="I7" s="26"/>
    </x:row>
    <x:row r="8">
      <x:c r="H8" s="26"/>
      <x:c r="I8" s="26"/>
    </x:row>
  </x:sheetData>
  <x:mergeCells>
    <x:mergeCell ref="H6:I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2" hidden="0" customWidth="1"/>
    <x:col min="4" max="4" width="36" hidden="0" customWidth="1"/>
    <x:col min="5" max="5" width="40" hidden="0" customWidth="1"/>
    <x:col min="6" max="6" width="18" hidden="0" customWidth="1"/>
    <x:col min="7" max="7" width="14" hidden="0" customWidth="1"/>
    <x:col min="8" max="8" width="14" hidden="0" customWidth="1"/>
    <x:col min="9" max="9" width="16" hidden="0" customWidth="1"/>
    <x:col min="10" max="10" width="17" hidden="0" customWidth="1"/>
    <x:col min="11" max="11" width="18" hidden="0" customWidth="1"/>
    <x:col min="12" max="12" width="24" hidden="0" customWidth="1"/>
    <x:col min="13" max="13" width="24" hidden="0" customWidth="1"/>
    <x:col min="14" max="14" width="16" hidden="0" customWidth="1"/>
    <x:col min="15" max="15" width="28" hidden="0" customWidth="1"/>
    <x:col min="16" max="16" width="38" hidden="0" customWidth="1"/>
    <x:col min="17" max="17" width="40" hidden="0" customWidth="1"/>
    <x:col min="18" max="18" width="14" hidden="0" customWidth="1"/>
    <x:col min="19" max="19" width="28" hidden="0" customWidth="1"/>
    <x:col min="20" max="20" width="28" hidden="0" customWidth="1"/>
    <x:col min="21" max="21" width="14" hidden="0" customWidth="1"/>
  </x:cols>
  <x:sheetData>
    <x:row r="1" ht="34" customHeight="1">
      <x:c r="A1" s="38" t="str">
        <x:v>Innovation Performance Evaluation Charts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  <x:c r="L1" s="38"/>
      <x:c r="M1" s="38"/>
      <x:c r="N1" s="38"/>
      <x:c r="O1" s="38"/>
      <x:c r="P1" s="38"/>
      <x:c r="Q1" s="38"/>
      <x:c r="R1" s="38"/>
      <x:c r="S1" s="38"/>
      <x:c r="T1" s="38"/>
      <x:c r="U1" s="38"/>
    </x:row>
    <x:row r="3">
      <x:c r="A3" s="41" t="str">
        <x:v>Document Code</x:v>
      </x:c>
      <x:c r="B3" s="32" t="str">
        <x:v>INMS-RPT-009</x:v>
      </x:c>
      <x:c r="C3" s="41" t="str">
        <x:v>Version</x:v>
      </x:c>
      <x:c r="D3" s="32" t="str">
        <x:v>1.0</x:v>
      </x:c>
      <x:c r="E3" s="41" t="str">
        <x:v>Classification</x:v>
      </x:c>
      <x:c r="F3" s="32" t="str">
        <x:v>INTERNAL</x:v>
      </x:c>
    </x:row>
    <x:row r="4">
      <x:c r="A4" s="41" t="str">
        <x:v>Applicable Standard</x:v>
      </x:c>
      <x:c r="B4" s="32" t="str">
        <x:v>ISO 56001:2024</x:v>
      </x:c>
      <x:c r="C4" s="41" t="str">
        <x:v>Effective Date</x:v>
      </x:c>
      <x:c r="D4" s="32" t="str">
        <x:v>2026-09-19</x:v>
      </x:c>
      <x:c r="E4" s="41" t="str">
        <x:v>Document Owner</x:v>
      </x:c>
      <x:c r="F4" s="32" t="str">
        <x:v>[DOCUMENT OWNER]</x:v>
      </x:c>
    </x:row>
    <x:row r="5">
      <x:c r="A5" s="41" t="str">
        <x:v>Website</x:v>
      </x:c>
      <x:c r="B5" s="32" t="str">
        <x:v>www.iso-toolkits.org</x:v>
      </x:c>
      <x:c r="C5" s="41" t="str">
        <x:v>Email</x:v>
      </x:c>
      <x:c r="D5" s="32" t="str">
        <x:v>info@iso-toolkits.org</x:v>
      </x:c>
      <x:c r="E5" s="41" t="str">
        <x:v>Organization</x:v>
      </x:c>
      <x:c r="F5" s="32" t="str">
        <x:v>[ORGANIZATION NAME]</x:v>
      </x:c>
    </x:row>
    <x:row r="7">
      <x:c r="A7" s="26" t="str">
        <x:v>[Note] The first five rows are Example Data only. KPI cards exclude them; charts use them only when no Actual Data exists.</x:v>
      </x:c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6"/>
    </x:row>
    <x:row r="10">
      <x:c r="A10" s="12" t="str">
        <x:v>Record ID</x:v>
      </x:c>
      <x:c r="B10" s="12" t="str">
        <x:v>Reporting Period</x:v>
      </x:c>
      <x:c r="C10" s="12" t="str">
        <x:v>Measurement Area</x:v>
      </x:c>
      <x:c r="D10" s="12" t="str">
        <x:v>Metric / Indicator</x:v>
      </x:c>
      <x:c r="E10" s="12" t="str">
        <x:v>Metric Purpose</x:v>
      </x:c>
      <x:c r="F10" s="12" t="str">
        <x:v>Direction</x:v>
      </x:c>
      <x:c r="G10" s="12" t="str">
        <x:v>Target</x:v>
      </x:c>
      <x:c r="H10" s="12" t="str">
        <x:v>Actual</x:v>
      </x:c>
      <x:c r="I10" s="12" t="str">
        <x:v>Achievement Ratio</x:v>
      </x:c>
      <x:c r="J10" s="12" t="str">
        <x:v>Performance Status</x:v>
      </x:c>
      <x:c r="K10" s="12" t="str">
        <x:v>Unit</x:v>
      </x:c>
      <x:c r="L10" s="12" t="str">
        <x:v>Strategic Theme / Scope</x:v>
      </x:c>
      <x:c r="M10" s="12" t="str">
        <x:v>Owner Role</x:v>
      </x:c>
      <x:c r="N10" s="12" t="str">
        <x:v>Review Frequency</x:v>
      </x:c>
      <x:c r="O10" s="12" t="str">
        <x:v>Data Source</x:v>
      </x:c>
      <x:c r="P10" s="12" t="str">
        <x:v>Trend / Interpretation</x:v>
      </x:c>
      <x:c r="Q10" s="12" t="str">
        <x:v>Decision / Action</x:v>
      </x:c>
      <x:c r="R10" s="12" t="str">
        <x:v>Next Review</x:v>
      </x:c>
      <x:c r="S10" s="12" t="str">
        <x:v>Evidence / Link</x:v>
      </x:c>
      <x:c r="T10" s="12" t="str">
        <x:v>Comments</x:v>
      </x:c>
      <x:c r="U10" s="12" t="str">
        <x:v>Data Type</x:v>
      </x:c>
    </x:row>
    <x:row r="11">
      <x:c r="A11" s="32" t="str">
        <x:v>EX-PERF-001</x:v>
      </x:c>
      <x:c r="B11" s="32" t="str">
        <x:v>2026-Q3</x:v>
      </x:c>
      <x:c r="C11" s="32" t="str">
        <x:v>System Conditions</x:v>
      </x:c>
      <x:c r="D11" s="32" t="str">
        <x:v>Leadership decision lead time</x:v>
      </x:c>
      <x:c r="E11" s="32" t="str">
        <x:v>Monitor governance responsiveness for significant innovation decisions</x:v>
      </x:c>
      <x:c r="F11" s="32" t="str">
        <x:v>Lower is Better</x:v>
      </x:c>
      <x:c r="G11" s="32" t="n">
        <x:v>20</x:v>
      </x:c>
      <x:c r="H11" s="32" t="n">
        <x:v>16</x:v>
      </x:c>
      <x:c r="I11" s="36" t="n">
        <x:f>IF(OR(G11="",H11=""),"",IF(F11="Higher is Better",IF(G11=0,0,H11/G11),IF(H11=0,1,G11/H11)))</x:f>
        <x:v>1.25</x:v>
      </x:c>
      <x:c r="J11" s="32" t="str">
        <x:f>IF(I11="","Not Evaluated",IF(I11&gt;='Reference Data'!$I$2,"On Target",IF(I11&gt;='Reference Data'!$I$3,"Watch","Off Target")))</x:f>
        <x:v>On Target</x:v>
      </x:c>
      <x:c r="K11" s="32" t="str">
        <x:v>days</x:v>
      </x:c>
      <x:c r="L11" s="32" t="str">
        <x:v>Enterprise</x:v>
      </x:c>
      <x:c r="M11" s="32" t="str">
        <x:v>Innovation Director</x:v>
      </x:c>
      <x:c r="N11" s="32" t="str">
        <x:v>Quarterly</x:v>
      </x:c>
      <x:c r="O11" s="32" t="str">
        <x:v>Governance decision log</x:v>
      </x:c>
      <x:c r="P11" s="32" t="str">
        <x:v>Decision cycle improved after clearer delegated authority.</x:v>
      </x:c>
      <x:c r="Q11" s="32" t="str">
        <x:v>Maintain current decision-right model and monitor exceptions.</x:v>
      </x:c>
      <x:c r="R11" s="44" t="n">
        <x:v>46371</x:v>
      </x:c>
      <x:c r="S11" s="32" t="str">
        <x:v>Governance report</x:v>
      </x:c>
      <x:c r="T11" s="32" t="str"/>
      <x:c r="U11" s="32" t="str">
        <x:v>Example Data</x:v>
      </x:c>
    </x:row>
    <x:row r="12">
      <x:c r="A12" s="32" t="str">
        <x:v>EX-PERF-002</x:v>
      </x:c>
      <x:c r="B12" s="32" t="str">
        <x:v>2026-Q3</x:v>
      </x:c>
      <x:c r="C12" s="32" t="str">
        <x:v>Innovation Process</x:v>
      </x:c>
      <x:c r="D12" s="32" t="str">
        <x:v>Validated assumptions per validation initiative</x:v>
      </x:c>
      <x:c r="E12" s="32" t="str">
        <x:v>Assess whether validation work generates explicit learning before development commitment</x:v>
      </x:c>
      <x:c r="F12" s="32" t="str">
        <x:v>Higher is Better</x:v>
      </x:c>
      <x:c r="G12" s="32" t="n">
        <x:v>4</x:v>
      </x:c>
      <x:c r="H12" s="32" t="n">
        <x:v>3.2</x:v>
      </x:c>
      <x:c r="I12" s="36" t="n">
        <x:f>IF(OR(G12="",H12=""),"",IF(F12="Higher is Better",IF(G12=0,0,H12/G12),IF(H12=0,1,G12/H12)))</x:f>
        <x:v>0.8</x:v>
      </x:c>
      <x:c r="J12" s="32" t="str">
        <x:f>IF(I12="","Not Evaluated",IF(I12&gt;='Reference Data'!$I$2,"On Target",IF(I12&gt;='Reference Data'!$I$3,"Watch","Off Target")))</x:f>
        <x:v>Off Target</x:v>
      </x:c>
      <x:c r="K12" s="32" t="str">
        <x:v>validated assumptions / initiative</x:v>
      </x:c>
      <x:c r="L12" s="32" t="str">
        <x:v>Validation</x:v>
      </x:c>
      <x:c r="M12" s="32" t="str">
        <x:v>Innovation Excellence Lead</x:v>
      </x:c>
      <x:c r="N12" s="32" t="str">
        <x:v>Monthly</x:v>
      </x:c>
      <x:c r="O12" s="32" t="str">
        <x:v>Experiment / validation records</x:v>
      </x:c>
      <x:c r="P12" s="32" t="str">
        <x:v>Learning evidence is improving, but some tests lack explicit acceptance criteria.</x:v>
      </x:c>
      <x:c r="Q12" s="32" t="str">
        <x:v>Coach teams on hypothesis and acceptance-criterion quality.</x:v>
      </x:c>
      <x:c r="R12" s="44" t="n">
        <x:v>46326</x:v>
      </x:c>
      <x:c r="S12" s="32" t="str">
        <x:v>Validation dashboard</x:v>
      </x:c>
      <x:c r="T12" s="32" t="str"/>
      <x:c r="U12" s="32" t="str">
        <x:v>Example Data</x:v>
      </x:c>
    </x:row>
    <x:row r="13">
      <x:c r="A13" s="32" t="str">
        <x:v>EX-PERF-003</x:v>
      </x:c>
      <x:c r="B13" s="32" t="str">
        <x:v>2026-Q3</x:v>
      </x:c>
      <x:c r="C13" s="32" t="str">
        <x:v>Innovation Initiative</x:v>
      </x:c>
      <x:c r="D13" s="32" t="str">
        <x:v>Pilot user adoption</x:v>
      </x:c>
      <x:c r="E13" s="32" t="str">
        <x:v>Evaluate early desirability and adoption for a digital-service pilot</x:v>
      </x:c>
      <x:c r="F13" s="32" t="str">
        <x:v>Higher is Better</x:v>
      </x:c>
      <x:c r="G13" s="32" t="n">
        <x:v>0.6</x:v>
      </x:c>
      <x:c r="H13" s="32" t="n">
        <x:v>0.68</x:v>
      </x:c>
      <x:c r="I13" s="36" t="n">
        <x:f>IF(OR(G13="",H13=""),"",IF(F13="Higher is Better",IF(G13=0,0,H13/G13),IF(H13=0,1,G13/H13)))</x:f>
        <x:v>1.1333333333333335</x:v>
      </x:c>
      <x:c r="J13" s="32" t="str">
        <x:f>IF(I13="","Not Evaluated",IF(I13&gt;='Reference Data'!$I$2,"On Target",IF(I13&gt;='Reference Data'!$I$3,"Watch","Off Target")))</x:f>
        <x:v>On Target</x:v>
      </x:c>
      <x:c r="K13" s="32" t="str">
        <x:v>% eligible users</x:v>
      </x:c>
      <x:c r="L13" s="32" t="str">
        <x:v>Digital Service</x:v>
      </x:c>
      <x:c r="M13" s="32" t="str">
        <x:v>Innovation Product Lead</x:v>
      </x:c>
      <x:c r="N13" s="32" t="str">
        <x:v>Biweekly</x:v>
      </x:c>
      <x:c r="O13" s="32" t="str">
        <x:v>Pilot analytics</x:v>
      </x:c>
      <x:c r="P13" s="32" t="str">
        <x:v>Adoption exceeds target; escalation requests remain higher than planned.</x:v>
      </x:c>
      <x:c r="Q13" s="32" t="str">
        <x:v>Continue pilot and investigate escalation drivers before scale decision.</x:v>
      </x:c>
      <x:c r="R13" s="44" t="n">
        <x:v>46310</x:v>
      </x:c>
      <x:c r="S13" s="32" t="str">
        <x:v>Pilot analytics</x:v>
      </x:c>
      <x:c r="T13" s="32" t="str"/>
      <x:c r="U13" s="32" t="str">
        <x:v>Example Data</x:v>
      </x:c>
    </x:row>
    <x:row r="14">
      <x:c r="A14" s="32" t="str">
        <x:v>EX-PERF-004</x:v>
      </x:c>
      <x:c r="B14" s="32" t="str">
        <x:v>2026-Q3</x:v>
      </x:c>
      <x:c r="C14" s="32" t="str">
        <x:v>Innovation Portfolio</x:v>
      </x:c>
      <x:c r="D14" s="32" t="str">
        <x:v>Active initiatives with current evidence-based decision record</x:v>
      </x:c>
      <x:c r="E14" s="32" t="str">
        <x:v>Assess portfolio decision discipline and evidence freshness</x:v>
      </x:c>
      <x:c r="F14" s="32" t="str">
        <x:v>Higher is Better</x:v>
      </x:c>
      <x:c r="G14" s="32" t="n">
        <x:v>0.9</x:v>
      </x:c>
      <x:c r="H14" s="32" t="n">
        <x:v>0.74</x:v>
      </x:c>
      <x:c r="I14" s="36" t="n">
        <x:f>IF(OR(G14="",H14=""),"",IF(F14="Higher is Better",IF(G14=0,0,H14/G14),IF(H14=0,1,G14/H14)))</x:f>
        <x:v>0.8222222222222222</x:v>
      </x:c>
      <x:c r="J14" s="32" t="str">
        <x:f>IF(I14="","Not Evaluated",IF(I14&gt;='Reference Data'!$I$2,"On Target",IF(I14&gt;='Reference Data'!$I$3,"Watch","Off Target")))</x:f>
        <x:v>Off Target</x:v>
      </x:c>
      <x:c r="K14" s="32" t="str">
        <x:v>% active initiatives</x:v>
      </x:c>
      <x:c r="L14" s="32" t="str">
        <x:v>Enterprise Portfolio</x:v>
      </x:c>
      <x:c r="M14" s="32" t="str">
        <x:v>Portfolio Manager</x:v>
      </x:c>
      <x:c r="N14" s="32" t="str">
        <x:v>Monthly</x:v>
      </x:c>
      <x:c r="O14" s="32" t="str">
        <x:v>Portfolio review records</x:v>
      </x:c>
      <x:c r="P14" s="32" t="str">
        <x:v>Several early-stage initiatives missed the last evidence refresh.</x:v>
      </x:c>
      <x:c r="Q14" s="32" t="str">
        <x:v>Require updated evidence summary before next allocation review.</x:v>
      </x:c>
      <x:c r="R14" s="44" t="n">
        <x:v>46315</x:v>
      </x:c>
      <x:c r="S14" s="32" t="str">
        <x:v>Portfolio governance pack</x:v>
      </x:c>
      <x:c r="T14" s="32" t="str"/>
      <x:c r="U14" s="32" t="str">
        <x:v>Example Data</x:v>
      </x:c>
    </x:row>
    <x:row r="15">
      <x:c r="A15" s="32" t="str">
        <x:v>EX-PERF-005</x:v>
      </x:c>
      <x:c r="B15" s="32" t="str">
        <x:v>2026-Q3</x:v>
      </x:c>
      <x:c r="C15" s="32" t="str">
        <x:v>Value Realization</x:v>
      </x:c>
      <x:c r="D15" s="32" t="str">
        <x:v>Realized operational benefit index</x:v>
      </x:c>
      <x:c r="E15" s="32" t="str">
        <x:v>Track whether deployed innovations produce intended aggregate operational value</x:v>
      </x:c>
      <x:c r="F15" s="32" t="str">
        <x:v>Higher is Better</x:v>
      </x:c>
      <x:c r="G15" s="32" t="n">
        <x:v>80</x:v>
      </x:c>
      <x:c r="H15" s="32" t="n">
        <x:v>88</x:v>
      </x:c>
      <x:c r="I15" s="36" t="n">
        <x:f>IF(OR(G15="",H15=""),"",IF(F15="Higher is Better",IF(G15=0,0,H15/G15),IF(H15=0,1,G15/H15)))</x:f>
        <x:v>1.1</x:v>
      </x:c>
      <x:c r="J15" s="32" t="str">
        <x:f>IF(I15="","Not Evaluated",IF(I15&gt;='Reference Data'!$I$2,"On Target",IF(I15&gt;='Reference Data'!$I$3,"Watch","Off Target")))</x:f>
        <x:v>On Target</x:v>
      </x:c>
      <x:c r="K15" s="32" t="str">
        <x:v>index 0-100</x:v>
      </x:c>
      <x:c r="L15" s="32" t="str">
        <x:v>Operational Excellence</x:v>
      </x:c>
      <x:c r="M15" s="32" t="str">
        <x:v>Innovation Performance Lead</x:v>
      </x:c>
      <x:c r="N15" s="32" t="str">
        <x:v>Quarterly</x:v>
      </x:c>
      <x:c r="O15" s="32" t="str">
        <x:v>Benefits realization review</x:v>
      </x:c>
      <x:c r="P15" s="32" t="str">
        <x:v>Automation initiatives are above plan, offset by slower adoption in one site.</x:v>
      </x:c>
      <x:c r="Q15" s="32" t="str">
        <x:v>Continue benefit tracking and focus adoption support on the lagging site.</x:v>
      </x:c>
      <x:c r="R15" s="44" t="n">
        <x:v>46371</x:v>
      </x:c>
      <x:c r="S15" s="32" t="str">
        <x:v>Benefits review</x:v>
      </x:c>
      <x:c r="T15" s="32" t="str"/>
      <x:c r="U15" s="32" t="str">
        <x:v>Example Data</x:v>
      </x:c>
    </x:row>
    <x:row r="16">
      <x:c r="A16" s="32" t="str"/>
      <x:c r="B16" s="32" t="str"/>
      <x:c r="C16" s="32" t="str"/>
      <x:c r="D16" s="32" t="str"/>
      <x:c r="E16" s="32" t="str"/>
      <x:c r="F16" s="32" t="str"/>
      <x:c r="G16" s="32" t="str"/>
      <x:c r="H16" s="32" t="str"/>
      <x:c r="I16" s="36" t="str">
        <x:f>IF(OR(G16="",H16=""),"",IF(F16="Higher is Better",IF(G16=0,0,H16/G16),IF(H16=0,1,G16/H16)))</x:f>
      </x:c>
      <x:c r="J16" s="32" t="str">
        <x:f>IF(I16="","Not Evaluated",IF(I16&gt;='Reference Data'!$I$2,"On Target",IF(I16&gt;='Reference Data'!$I$3,"Watch","Off Target")))</x:f>
        <x:v>Not Evaluated</x:v>
      </x:c>
      <x:c r="K16" s="32" t="str"/>
      <x:c r="L16" s="32" t="str"/>
      <x:c r="M16" s="32" t="str"/>
      <x:c r="N16" s="32" t="str"/>
      <x:c r="O16" s="32" t="str"/>
      <x:c r="P16" s="32" t="str"/>
      <x:c r="Q16" s="32" t="str"/>
      <x:c r="R16" s="44" t="str"/>
      <x:c r="S16" s="32" t="str"/>
      <x:c r="T16" s="32" t="str"/>
      <x:c r="U16" s="32" t="str"/>
    </x:row>
    <x:row r="17">
      <x:c r="A17" s="32" t="str"/>
      <x:c r="B17" s="32" t="str"/>
      <x:c r="C17" s="32" t="str"/>
      <x:c r="D17" s="32" t="str"/>
      <x:c r="E17" s="32" t="str"/>
      <x:c r="F17" s="32" t="str"/>
      <x:c r="G17" s="32" t="str"/>
      <x:c r="H17" s="32" t="str"/>
      <x:c r="I17" s="36" t="str">
        <x:f>IF(OR(G17="",H17=""),"",IF(F17="Higher is Better",IF(G17=0,0,H17/G17),IF(H17=0,1,G17/H17)))</x:f>
      </x:c>
      <x:c r="J17" s="32" t="str">
        <x:f>IF(I17="","Not Evaluated",IF(I17&gt;='Reference Data'!$I$2,"On Target",IF(I17&gt;='Reference Data'!$I$3,"Watch","Off Target")))</x:f>
        <x:v>Not Evaluated</x:v>
      </x:c>
      <x:c r="K17" s="32" t="str"/>
      <x:c r="L17" s="32" t="str"/>
      <x:c r="M17" s="32" t="str"/>
      <x:c r="N17" s="32" t="str"/>
      <x:c r="O17" s="32" t="str"/>
      <x:c r="P17" s="32" t="str"/>
      <x:c r="Q17" s="32" t="str"/>
      <x:c r="R17" s="44" t="str"/>
      <x:c r="S17" s="32" t="str"/>
      <x:c r="T17" s="32" t="str"/>
      <x:c r="U17" s="32" t="str"/>
    </x:row>
    <x:row r="18">
      <x:c r="A18" s="32" t="str"/>
      <x:c r="B18" s="32" t="str"/>
      <x:c r="C18" s="32" t="str"/>
      <x:c r="D18" s="32" t="str"/>
      <x:c r="E18" s="32" t="str"/>
      <x:c r="F18" s="32" t="str"/>
      <x:c r="G18" s="32" t="str"/>
      <x:c r="H18" s="32" t="str"/>
      <x:c r="I18" s="36" t="str">
        <x:f>IF(OR(G18="",H18=""),"",IF(F18="Higher is Better",IF(G18=0,0,H18/G18),IF(H18=0,1,G18/H18)))</x:f>
      </x:c>
      <x:c r="J18" s="32" t="str">
        <x:f>IF(I18="","Not Evaluated",IF(I18&gt;='Reference Data'!$I$2,"On Target",IF(I18&gt;='Reference Data'!$I$3,"Watch","Off Target")))</x:f>
        <x:v>Not Evaluated</x:v>
      </x:c>
      <x:c r="K18" s="32" t="str"/>
      <x:c r="L18" s="32" t="str"/>
      <x:c r="M18" s="32" t="str"/>
      <x:c r="N18" s="32" t="str"/>
      <x:c r="O18" s="32" t="str"/>
      <x:c r="P18" s="32" t="str"/>
      <x:c r="Q18" s="32" t="str"/>
      <x:c r="R18" s="44" t="str"/>
      <x:c r="S18" s="32" t="str"/>
      <x:c r="T18" s="32" t="str"/>
      <x:c r="U18" s="32" t="str"/>
    </x:row>
    <x:row r="19">
      <x:c r="A19" s="32" t="str"/>
      <x:c r="B19" s="32" t="str"/>
      <x:c r="C19" s="32" t="str"/>
      <x:c r="D19" s="32" t="str"/>
      <x:c r="E19" s="32" t="str"/>
      <x:c r="F19" s="32" t="str"/>
      <x:c r="G19" s="32" t="str"/>
      <x:c r="H19" s="32" t="str"/>
      <x:c r="I19" s="36" t="str">
        <x:f>IF(OR(G19="",H19=""),"",IF(F19="Higher is Better",IF(G19=0,0,H19/G19),IF(H19=0,1,G19/H19)))</x:f>
      </x:c>
      <x:c r="J19" s="32" t="str">
        <x:f>IF(I19="","Not Evaluated",IF(I19&gt;='Reference Data'!$I$2,"On Target",IF(I19&gt;='Reference Data'!$I$3,"Watch","Off Target")))</x:f>
        <x:v>Not Evaluated</x:v>
      </x:c>
      <x:c r="K19" s="32" t="str"/>
      <x:c r="L19" s="32" t="str"/>
      <x:c r="M19" s="32" t="str"/>
      <x:c r="N19" s="32" t="str"/>
      <x:c r="O19" s="32" t="str"/>
      <x:c r="P19" s="32" t="str"/>
      <x:c r="Q19" s="32" t="str"/>
      <x:c r="R19" s="44" t="str"/>
      <x:c r="S19" s="32" t="str"/>
      <x:c r="T19" s="32" t="str"/>
      <x:c r="U19" s="32" t="str"/>
    </x:row>
    <x:row r="20">
      <x:c r="A20" s="32" t="str"/>
      <x:c r="B20" s="32" t="str"/>
      <x:c r="C20" s="32" t="str"/>
      <x:c r="D20" s="32" t="str"/>
      <x:c r="E20" s="32" t="str"/>
      <x:c r="F20" s="32" t="str"/>
      <x:c r="G20" s="32" t="str"/>
      <x:c r="H20" s="32" t="str"/>
      <x:c r="I20" s="36" t="str">
        <x:f>IF(OR(G20="",H20=""),"",IF(F20="Higher is Better",IF(G20=0,0,H20/G20),IF(H20=0,1,G20/H20)))</x:f>
      </x:c>
      <x:c r="J20" s="32" t="str">
        <x:f>IF(I20="","Not Evaluated",IF(I20&gt;='Reference Data'!$I$2,"On Target",IF(I20&gt;='Reference Data'!$I$3,"Watch","Off Target")))</x:f>
        <x:v>Not Evaluated</x:v>
      </x:c>
      <x:c r="K20" s="32" t="str"/>
      <x:c r="L20" s="32" t="str"/>
      <x:c r="M20" s="32" t="str"/>
      <x:c r="N20" s="32" t="str"/>
      <x:c r="O20" s="32" t="str"/>
      <x:c r="P20" s="32" t="str"/>
      <x:c r="Q20" s="32" t="str"/>
      <x:c r="R20" s="44" t="str"/>
      <x:c r="S20" s="32" t="str"/>
      <x:c r="T20" s="32" t="str"/>
      <x:c r="U20" s="32" t="str"/>
    </x:row>
    <x:row r="21">
      <x:c r="A21" s="32" t="str"/>
      <x:c r="B21" s="32" t="str"/>
      <x:c r="C21" s="32" t="str"/>
      <x:c r="D21" s="32" t="str"/>
      <x:c r="E21" s="32" t="str"/>
      <x:c r="F21" s="32" t="str"/>
      <x:c r="G21" s="32" t="str"/>
      <x:c r="H21" s="32" t="str"/>
      <x:c r="I21" s="36" t="str">
        <x:f>IF(OR(G21="",H21=""),"",IF(F21="Higher is Better",IF(G21=0,0,H21/G21),IF(H21=0,1,G21/H21)))</x:f>
      </x:c>
      <x:c r="J21" s="32" t="str">
        <x:f>IF(I21="","Not Evaluated",IF(I21&gt;='Reference Data'!$I$2,"On Target",IF(I21&gt;='Reference Data'!$I$3,"Watch","Off Target")))</x:f>
        <x:v>Not Evaluated</x:v>
      </x:c>
      <x:c r="K21" s="32" t="str"/>
      <x:c r="L21" s="32" t="str"/>
      <x:c r="M21" s="32" t="str"/>
      <x:c r="N21" s="32" t="str"/>
      <x:c r="O21" s="32" t="str"/>
      <x:c r="P21" s="32" t="str"/>
      <x:c r="Q21" s="32" t="str"/>
      <x:c r="R21" s="44" t="str"/>
      <x:c r="S21" s="32" t="str"/>
      <x:c r="T21" s="32" t="str"/>
      <x:c r="U21" s="32" t="str"/>
    </x:row>
    <x:row r="22">
      <x:c r="A22" s="32" t="str"/>
      <x:c r="B22" s="32" t="str"/>
      <x:c r="C22" s="32" t="str"/>
      <x:c r="D22" s="32" t="str"/>
      <x:c r="E22" s="32" t="str"/>
      <x:c r="F22" s="32" t="str"/>
      <x:c r="G22" s="32" t="str"/>
      <x:c r="H22" s="32" t="str"/>
      <x:c r="I22" s="36" t="str">
        <x:f>IF(OR(G22="",H22=""),"",IF(F22="Higher is Better",IF(G22=0,0,H22/G22),IF(H22=0,1,G22/H22)))</x:f>
      </x:c>
      <x:c r="J22" s="32" t="str">
        <x:f>IF(I22="","Not Evaluated",IF(I22&gt;='Reference Data'!$I$2,"On Target",IF(I22&gt;='Reference Data'!$I$3,"Watch","Off Target")))</x:f>
        <x:v>Not Evaluated</x:v>
      </x:c>
      <x:c r="K22" s="32" t="str"/>
      <x:c r="L22" s="32" t="str"/>
      <x:c r="M22" s="32" t="str"/>
      <x:c r="N22" s="32" t="str"/>
      <x:c r="O22" s="32" t="str"/>
      <x:c r="P22" s="32" t="str"/>
      <x:c r="Q22" s="32" t="str"/>
      <x:c r="R22" s="44" t="str"/>
      <x:c r="S22" s="32" t="str"/>
      <x:c r="T22" s="32" t="str"/>
      <x:c r="U22" s="32" t="str"/>
    </x:row>
    <x:row r="23">
      <x:c r="A23" s="32" t="str"/>
      <x:c r="B23" s="32" t="str"/>
      <x:c r="C23" s="32" t="str"/>
      <x:c r="D23" s="32" t="str"/>
      <x:c r="E23" s="32" t="str"/>
      <x:c r="F23" s="32" t="str"/>
      <x:c r="G23" s="32" t="str"/>
      <x:c r="H23" s="32" t="str"/>
      <x:c r="I23" s="36" t="str">
        <x:f>IF(OR(G23="",H23=""),"",IF(F23="Higher is Better",IF(G23=0,0,H23/G23),IF(H23=0,1,G23/H23)))</x:f>
      </x:c>
      <x:c r="J23" s="32" t="str">
        <x:f>IF(I23="","Not Evaluated",IF(I23&gt;='Reference Data'!$I$2,"On Target",IF(I23&gt;='Reference Data'!$I$3,"Watch","Off Target")))</x:f>
        <x:v>Not Evaluated</x:v>
      </x:c>
      <x:c r="K23" s="32" t="str"/>
      <x:c r="L23" s="32" t="str"/>
      <x:c r="M23" s="32" t="str"/>
      <x:c r="N23" s="32" t="str"/>
      <x:c r="O23" s="32" t="str"/>
      <x:c r="P23" s="32" t="str"/>
      <x:c r="Q23" s="32" t="str"/>
      <x:c r="R23" s="44" t="str"/>
      <x:c r="S23" s="32" t="str"/>
      <x:c r="T23" s="32" t="str"/>
      <x:c r="U23" s="32" t="str"/>
    </x:row>
    <x:row r="24">
      <x:c r="A24" s="32" t="str"/>
      <x:c r="B24" s="32" t="str"/>
      <x:c r="C24" s="32" t="str"/>
      <x:c r="D24" s="32" t="str"/>
      <x:c r="E24" s="32" t="str"/>
      <x:c r="F24" s="32" t="str"/>
      <x:c r="G24" s="32" t="str"/>
      <x:c r="H24" s="32" t="str"/>
      <x:c r="I24" s="36" t="str">
        <x:f>IF(OR(G24="",H24=""),"",IF(F24="Higher is Better",IF(G24=0,0,H24/G24),IF(H24=0,1,G24/H24)))</x:f>
      </x:c>
      <x:c r="J24" s="32" t="str">
        <x:f>IF(I24="","Not Evaluated",IF(I24&gt;='Reference Data'!$I$2,"On Target",IF(I24&gt;='Reference Data'!$I$3,"Watch","Off Target")))</x:f>
        <x:v>Not Evaluated</x:v>
      </x:c>
      <x:c r="K24" s="32" t="str"/>
      <x:c r="L24" s="32" t="str"/>
      <x:c r="M24" s="32" t="str"/>
      <x:c r="N24" s="32" t="str"/>
      <x:c r="O24" s="32" t="str"/>
      <x:c r="P24" s="32" t="str"/>
      <x:c r="Q24" s="32" t="str"/>
      <x:c r="R24" s="44" t="str"/>
      <x:c r="S24" s="32" t="str"/>
      <x:c r="T24" s="32" t="str"/>
      <x:c r="U24" s="32" t="str"/>
    </x:row>
    <x:row r="25">
      <x:c r="A25" s="32" t="str"/>
      <x:c r="B25" s="32" t="str"/>
      <x:c r="C25" s="32" t="str"/>
      <x:c r="D25" s="32" t="str"/>
      <x:c r="E25" s="32" t="str"/>
      <x:c r="F25" s="32" t="str"/>
      <x:c r="G25" s="32" t="str"/>
      <x:c r="H25" s="32" t="str"/>
      <x:c r="I25" s="36" t="str">
        <x:f>IF(OR(G25="",H25=""),"",IF(F25="Higher is Better",IF(G25=0,0,H25/G25),IF(H25=0,1,G25/H25)))</x:f>
      </x:c>
      <x:c r="J25" s="32" t="str">
        <x:f>IF(I25="","Not Evaluated",IF(I25&gt;='Reference Data'!$I$2,"On Target",IF(I25&gt;='Reference Data'!$I$3,"Watch","Off Target")))</x:f>
        <x:v>Not Evaluated</x:v>
      </x:c>
      <x:c r="K25" s="32" t="str"/>
      <x:c r="L25" s="32" t="str"/>
      <x:c r="M25" s="32" t="str"/>
      <x:c r="N25" s="32" t="str"/>
      <x:c r="O25" s="32" t="str"/>
      <x:c r="P25" s="32" t="str"/>
      <x:c r="Q25" s="32" t="str"/>
      <x:c r="R25" s="44" t="str"/>
      <x:c r="S25" s="32" t="str"/>
      <x:c r="T25" s="32" t="str"/>
      <x:c r="U25" s="32" t="str"/>
    </x:row>
    <x:row r="26">
      <x:c r="A26" s="32" t="str"/>
      <x:c r="B26" s="32" t="str"/>
      <x:c r="C26" s="32" t="str"/>
      <x:c r="D26" s="32" t="str"/>
      <x:c r="E26" s="32" t="str"/>
      <x:c r="F26" s="32" t="str"/>
      <x:c r="G26" s="32" t="str"/>
      <x:c r="H26" s="32" t="str"/>
      <x:c r="I26" s="36" t="str">
        <x:f>IF(OR(G26="",H26=""),"",IF(F26="Higher is Better",IF(G26=0,0,H26/G26),IF(H26=0,1,G26/H26)))</x:f>
      </x:c>
      <x:c r="J26" s="32" t="str">
        <x:f>IF(I26="","Not Evaluated",IF(I26&gt;='Reference Data'!$I$2,"On Target",IF(I26&gt;='Reference Data'!$I$3,"Watch","Off Target")))</x:f>
        <x:v>Not Evaluated</x:v>
      </x:c>
      <x:c r="K26" s="32" t="str"/>
      <x:c r="L26" s="32" t="str"/>
      <x:c r="M26" s="32" t="str"/>
      <x:c r="N26" s="32" t="str"/>
      <x:c r="O26" s="32" t="str"/>
      <x:c r="P26" s="32" t="str"/>
      <x:c r="Q26" s="32" t="str"/>
      <x:c r="R26" s="44" t="str"/>
      <x:c r="S26" s="32" t="str"/>
      <x:c r="T26" s="32" t="str"/>
      <x:c r="U26" s="32" t="str"/>
    </x:row>
    <x:row r="27">
      <x:c r="A27" s="32" t="str"/>
      <x:c r="B27" s="32" t="str"/>
      <x:c r="C27" s="32" t="str"/>
      <x:c r="D27" s="32" t="str"/>
      <x:c r="E27" s="32" t="str"/>
      <x:c r="F27" s="32" t="str"/>
      <x:c r="G27" s="32" t="str"/>
      <x:c r="H27" s="32" t="str"/>
      <x:c r="I27" s="36" t="str">
        <x:f>IF(OR(G27="",H27=""),"",IF(F27="Higher is Better",IF(G27=0,0,H27/G27),IF(H27=0,1,G27/H27)))</x:f>
      </x:c>
      <x:c r="J27" s="32" t="str">
        <x:f>IF(I27="","Not Evaluated",IF(I27&gt;='Reference Data'!$I$2,"On Target",IF(I27&gt;='Reference Data'!$I$3,"Watch","Off Target")))</x:f>
        <x:v>Not Evaluated</x:v>
      </x:c>
      <x:c r="K27" s="32" t="str"/>
      <x:c r="L27" s="32" t="str"/>
      <x:c r="M27" s="32" t="str"/>
      <x:c r="N27" s="32" t="str"/>
      <x:c r="O27" s="32" t="str"/>
      <x:c r="P27" s="32" t="str"/>
      <x:c r="Q27" s="32" t="str"/>
      <x:c r="R27" s="44" t="str"/>
      <x:c r="S27" s="32" t="str"/>
      <x:c r="T27" s="32" t="str"/>
      <x:c r="U27" s="32" t="str"/>
    </x:row>
    <x:row r="28">
      <x:c r="A28" s="32" t="str"/>
      <x:c r="B28" s="32" t="str"/>
      <x:c r="C28" s="32" t="str"/>
      <x:c r="D28" s="32" t="str"/>
      <x:c r="E28" s="32" t="str"/>
      <x:c r="F28" s="32" t="str"/>
      <x:c r="G28" s="32" t="str"/>
      <x:c r="H28" s="32" t="str"/>
      <x:c r="I28" s="36" t="str">
        <x:f>IF(OR(G28="",H28=""),"",IF(F28="Higher is Better",IF(G28=0,0,H28/G28),IF(H28=0,1,G28/H28)))</x:f>
      </x:c>
      <x:c r="J28" s="32" t="str">
        <x:f>IF(I28="","Not Evaluated",IF(I28&gt;='Reference Data'!$I$2,"On Target",IF(I28&gt;='Reference Data'!$I$3,"Watch","Off Target")))</x:f>
        <x:v>Not Evaluated</x:v>
      </x:c>
      <x:c r="K28" s="32" t="str"/>
      <x:c r="L28" s="32" t="str"/>
      <x:c r="M28" s="32" t="str"/>
      <x:c r="N28" s="32" t="str"/>
      <x:c r="O28" s="32" t="str"/>
      <x:c r="P28" s="32" t="str"/>
      <x:c r="Q28" s="32" t="str"/>
      <x:c r="R28" s="44" t="str"/>
      <x:c r="S28" s="32" t="str"/>
      <x:c r="T28" s="32" t="str"/>
      <x:c r="U28" s="32" t="str"/>
    </x:row>
    <x:row r="29">
      <x:c r="A29" s="32" t="str"/>
      <x:c r="B29" s="32" t="str"/>
      <x:c r="C29" s="32" t="str"/>
      <x:c r="D29" s="32" t="str"/>
      <x:c r="E29" s="32" t="str"/>
      <x:c r="F29" s="32" t="str"/>
      <x:c r="G29" s="32" t="str"/>
      <x:c r="H29" s="32" t="str"/>
      <x:c r="I29" s="36" t="str">
        <x:f>IF(OR(G29="",H29=""),"",IF(F29="Higher is Better",IF(G29=0,0,H29/G29),IF(H29=0,1,G29/H29)))</x:f>
      </x:c>
      <x:c r="J29" s="32" t="str">
        <x:f>IF(I29="","Not Evaluated",IF(I29&gt;='Reference Data'!$I$2,"On Target",IF(I29&gt;='Reference Data'!$I$3,"Watch","Off Target")))</x:f>
        <x:v>Not Evaluated</x:v>
      </x:c>
      <x:c r="K29" s="32" t="str"/>
      <x:c r="L29" s="32" t="str"/>
      <x:c r="M29" s="32" t="str"/>
      <x:c r="N29" s="32" t="str"/>
      <x:c r="O29" s="32" t="str"/>
      <x:c r="P29" s="32" t="str"/>
      <x:c r="Q29" s="32" t="str"/>
      <x:c r="R29" s="44" t="str"/>
      <x:c r="S29" s="32" t="str"/>
      <x:c r="T29" s="32" t="str"/>
      <x:c r="U29" s="32" t="str"/>
    </x:row>
    <x:row r="30">
      <x:c r="A30" s="32" t="str"/>
      <x:c r="B30" s="32" t="str"/>
      <x:c r="C30" s="32" t="str"/>
      <x:c r="D30" s="32" t="str"/>
      <x:c r="E30" s="32" t="str"/>
      <x:c r="F30" s="32" t="str"/>
      <x:c r="G30" s="32" t="str"/>
      <x:c r="H30" s="32" t="str"/>
      <x:c r="I30" s="36" t="str">
        <x:f>IF(OR(G30="",H30=""),"",IF(F30="Higher is Better",IF(G30=0,0,H30/G30),IF(H30=0,1,G30/H30)))</x:f>
      </x:c>
      <x:c r="J30" s="32" t="str">
        <x:f>IF(I30="","Not Evaluated",IF(I30&gt;='Reference Data'!$I$2,"On Target",IF(I30&gt;='Reference Data'!$I$3,"Watch","Off Target")))</x:f>
        <x:v>Not Evaluated</x:v>
      </x:c>
      <x:c r="K30" s="32" t="str"/>
      <x:c r="L30" s="32" t="str"/>
      <x:c r="M30" s="32" t="str"/>
      <x:c r="N30" s="32" t="str"/>
      <x:c r="O30" s="32" t="str"/>
      <x:c r="P30" s="32" t="str"/>
      <x:c r="Q30" s="32" t="str"/>
      <x:c r="R30" s="44" t="str"/>
      <x:c r="S30" s="32" t="str"/>
      <x:c r="T30" s="32" t="str"/>
      <x:c r="U30" s="32" t="str"/>
    </x:row>
    <x:row r="31">
      <x:c r="A31" s="32" t="str"/>
      <x:c r="B31" s="32" t="str"/>
      <x:c r="C31" s="32" t="str"/>
      <x:c r="D31" s="32" t="str"/>
      <x:c r="E31" s="32" t="str"/>
      <x:c r="F31" s="32" t="str"/>
      <x:c r="G31" s="32" t="str"/>
      <x:c r="H31" s="32" t="str"/>
      <x:c r="I31" s="36" t="str">
        <x:f>IF(OR(G31="",H31=""),"",IF(F31="Higher is Better",IF(G31=0,0,H31/G31),IF(H31=0,1,G31/H31)))</x:f>
      </x:c>
      <x:c r="J31" s="32" t="str">
        <x:f>IF(I31="","Not Evaluated",IF(I31&gt;='Reference Data'!$I$2,"On Target",IF(I31&gt;='Reference Data'!$I$3,"Watch","Off Target")))</x:f>
        <x:v>Not Evaluated</x:v>
      </x:c>
      <x:c r="K31" s="32" t="str"/>
      <x:c r="L31" s="32" t="str"/>
      <x:c r="M31" s="32" t="str"/>
      <x:c r="N31" s="32" t="str"/>
      <x:c r="O31" s="32" t="str"/>
      <x:c r="P31" s="32" t="str"/>
      <x:c r="Q31" s="32" t="str"/>
      <x:c r="R31" s="44" t="str"/>
      <x:c r="S31" s="32" t="str"/>
      <x:c r="T31" s="32" t="str"/>
      <x:c r="U31" s="32" t="str"/>
    </x:row>
    <x:row r="32">
      <x:c r="A32" s="32" t="str"/>
      <x:c r="B32" s="32" t="str"/>
      <x:c r="C32" s="32" t="str"/>
      <x:c r="D32" s="32" t="str"/>
      <x:c r="E32" s="32" t="str"/>
      <x:c r="F32" s="32" t="str"/>
      <x:c r="G32" s="32" t="str"/>
      <x:c r="H32" s="32" t="str"/>
      <x:c r="I32" s="36" t="str">
        <x:f>IF(OR(G32="",H32=""),"",IF(F32="Higher is Better",IF(G32=0,0,H32/G32),IF(H32=0,1,G32/H32)))</x:f>
      </x:c>
      <x:c r="J32" s="32" t="str">
        <x:f>IF(I32="","Not Evaluated",IF(I32&gt;='Reference Data'!$I$2,"On Target",IF(I32&gt;='Reference Data'!$I$3,"Watch","Off Target")))</x:f>
        <x:v>Not Evaluated</x:v>
      </x:c>
      <x:c r="K32" s="32" t="str"/>
      <x:c r="L32" s="32" t="str"/>
      <x:c r="M32" s="32" t="str"/>
      <x:c r="N32" s="32" t="str"/>
      <x:c r="O32" s="32" t="str"/>
      <x:c r="P32" s="32" t="str"/>
      <x:c r="Q32" s="32" t="str"/>
      <x:c r="R32" s="44" t="str"/>
      <x:c r="S32" s="32" t="str"/>
      <x:c r="T32" s="32" t="str"/>
      <x:c r="U32" s="32" t="str"/>
    </x:row>
    <x:row r="33">
      <x:c r="A33" s="32" t="str"/>
      <x:c r="B33" s="32" t="str"/>
      <x:c r="C33" s="32" t="str"/>
      <x:c r="D33" s="32" t="str"/>
      <x:c r="E33" s="32" t="str"/>
      <x:c r="F33" s="32" t="str"/>
      <x:c r="G33" s="32" t="str"/>
      <x:c r="H33" s="32" t="str"/>
      <x:c r="I33" s="36" t="str">
        <x:f>IF(OR(G33="",H33=""),"",IF(F33="Higher is Better",IF(G33=0,0,H33/G33),IF(H33=0,1,G33/H33)))</x:f>
      </x:c>
      <x:c r="J33" s="32" t="str">
        <x:f>IF(I33="","Not Evaluated",IF(I33&gt;='Reference Data'!$I$2,"On Target",IF(I33&gt;='Reference Data'!$I$3,"Watch","Off Target")))</x:f>
        <x:v>Not Evaluated</x:v>
      </x:c>
      <x:c r="K33" s="32" t="str"/>
      <x:c r="L33" s="32" t="str"/>
      <x:c r="M33" s="32" t="str"/>
      <x:c r="N33" s="32" t="str"/>
      <x:c r="O33" s="32" t="str"/>
      <x:c r="P33" s="32" t="str"/>
      <x:c r="Q33" s="32" t="str"/>
      <x:c r="R33" s="44" t="str"/>
      <x:c r="S33" s="32" t="str"/>
      <x:c r="T33" s="32" t="str"/>
      <x:c r="U33" s="32" t="str"/>
    </x:row>
    <x:row r="34">
      <x:c r="A34" s="32" t="str"/>
      <x:c r="B34" s="32" t="str"/>
      <x:c r="C34" s="32" t="str"/>
      <x:c r="D34" s="32" t="str"/>
      <x:c r="E34" s="32" t="str"/>
      <x:c r="F34" s="32" t="str"/>
      <x:c r="G34" s="32" t="str"/>
      <x:c r="H34" s="32" t="str"/>
      <x:c r="I34" s="36" t="str">
        <x:f>IF(OR(G34="",H34=""),"",IF(F34="Higher is Better",IF(G34=0,0,H34/G34),IF(H34=0,1,G34/H34)))</x:f>
      </x:c>
      <x:c r="J34" s="32" t="str">
        <x:f>IF(I34="","Not Evaluated",IF(I34&gt;='Reference Data'!$I$2,"On Target",IF(I34&gt;='Reference Data'!$I$3,"Watch","Off Target")))</x:f>
        <x:v>Not Evaluated</x:v>
      </x:c>
      <x:c r="K34" s="32" t="str"/>
      <x:c r="L34" s="32" t="str"/>
      <x:c r="M34" s="32" t="str"/>
      <x:c r="N34" s="32" t="str"/>
      <x:c r="O34" s="32" t="str"/>
      <x:c r="P34" s="32" t="str"/>
      <x:c r="Q34" s="32" t="str"/>
      <x:c r="R34" s="44" t="str"/>
      <x:c r="S34" s="32" t="str"/>
      <x:c r="T34" s="32" t="str"/>
      <x:c r="U34" s="32" t="str"/>
    </x:row>
    <x:row r="35">
      <x:c r="A35" s="32" t="str"/>
      <x:c r="B35" s="32" t="str"/>
      <x:c r="C35" s="32" t="str"/>
      <x:c r="D35" s="32" t="str"/>
      <x:c r="E35" s="32" t="str"/>
      <x:c r="F35" s="32" t="str"/>
      <x:c r="G35" s="32" t="str"/>
      <x:c r="H35" s="32" t="str"/>
      <x:c r="I35" s="36" t="str">
        <x:f>IF(OR(G35="",H35=""),"",IF(F35="Higher is Better",IF(G35=0,0,H35/G35),IF(H35=0,1,G35/H35)))</x:f>
      </x:c>
      <x:c r="J35" s="32" t="str">
        <x:f>IF(I35="","Not Evaluated",IF(I35&gt;='Reference Data'!$I$2,"On Target",IF(I35&gt;='Reference Data'!$I$3,"Watch","Off Target")))</x:f>
        <x:v>Not Evaluated</x:v>
      </x:c>
      <x:c r="K35" s="32" t="str"/>
      <x:c r="L35" s="32" t="str"/>
      <x:c r="M35" s="32" t="str"/>
      <x:c r="N35" s="32" t="str"/>
      <x:c r="O35" s="32" t="str"/>
      <x:c r="P35" s="32" t="str"/>
      <x:c r="Q35" s="32" t="str"/>
      <x:c r="R35" s="44" t="str"/>
      <x:c r="S35" s="32" t="str"/>
      <x:c r="T35" s="32" t="str"/>
      <x:c r="U35" s="32" t="str"/>
    </x:row>
    <x:row r="36">
      <x:c r="A36" s="32" t="str"/>
      <x:c r="B36" s="32" t="str"/>
      <x:c r="C36" s="32" t="str"/>
      <x:c r="D36" s="32" t="str"/>
      <x:c r="E36" s="32" t="str"/>
      <x:c r="F36" s="32" t="str"/>
      <x:c r="G36" s="32" t="str"/>
      <x:c r="H36" s="32" t="str"/>
      <x:c r="I36" s="36" t="str">
        <x:f>IF(OR(G36="",H36=""),"",IF(F36="Higher is Better",IF(G36=0,0,H36/G36),IF(H36=0,1,G36/H36)))</x:f>
      </x:c>
      <x:c r="J36" s="32" t="str">
        <x:f>IF(I36="","Not Evaluated",IF(I36&gt;='Reference Data'!$I$2,"On Target",IF(I36&gt;='Reference Data'!$I$3,"Watch","Off Target")))</x:f>
        <x:v>Not Evaluated</x:v>
      </x:c>
      <x:c r="K36" s="32" t="str"/>
      <x:c r="L36" s="32" t="str"/>
      <x:c r="M36" s="32" t="str"/>
      <x:c r="N36" s="32" t="str"/>
      <x:c r="O36" s="32" t="str"/>
      <x:c r="P36" s="32" t="str"/>
      <x:c r="Q36" s="32" t="str"/>
      <x:c r="R36" s="44" t="str"/>
      <x:c r="S36" s="32" t="str"/>
      <x:c r="T36" s="32" t="str"/>
      <x:c r="U36" s="32" t="str"/>
    </x:row>
    <x:row r="37">
      <x:c r="A37" s="32" t="str"/>
      <x:c r="B37" s="32" t="str"/>
      <x:c r="C37" s="32" t="str"/>
      <x:c r="D37" s="32" t="str"/>
      <x:c r="E37" s="32" t="str"/>
      <x:c r="F37" s="32" t="str"/>
      <x:c r="G37" s="32" t="str"/>
      <x:c r="H37" s="32" t="str"/>
      <x:c r="I37" s="36" t="str">
        <x:f>IF(OR(G37="",H37=""),"",IF(F37="Higher is Better",IF(G37=0,0,H37/G37),IF(H37=0,1,G37/H37)))</x:f>
      </x:c>
      <x:c r="J37" s="32" t="str">
        <x:f>IF(I37="","Not Evaluated",IF(I37&gt;='Reference Data'!$I$2,"On Target",IF(I37&gt;='Reference Data'!$I$3,"Watch","Off Target")))</x:f>
        <x:v>Not Evaluated</x:v>
      </x:c>
      <x:c r="K37" s="32" t="str"/>
      <x:c r="L37" s="32" t="str"/>
      <x:c r="M37" s="32" t="str"/>
      <x:c r="N37" s="32" t="str"/>
      <x:c r="O37" s="32" t="str"/>
      <x:c r="P37" s="32" t="str"/>
      <x:c r="Q37" s="32" t="str"/>
      <x:c r="R37" s="44" t="str"/>
      <x:c r="S37" s="32" t="str"/>
      <x:c r="T37" s="32" t="str"/>
      <x:c r="U37" s="32" t="str"/>
    </x:row>
    <x:row r="38">
      <x:c r="A38" s="32" t="str"/>
      <x:c r="B38" s="32" t="str"/>
      <x:c r="C38" s="32" t="str"/>
      <x:c r="D38" s="32" t="str"/>
      <x:c r="E38" s="32" t="str"/>
      <x:c r="F38" s="32" t="str"/>
      <x:c r="G38" s="32" t="str"/>
      <x:c r="H38" s="32" t="str"/>
      <x:c r="I38" s="36" t="str">
        <x:f>IF(OR(G38="",H38=""),"",IF(F38="Higher is Better",IF(G38=0,0,H38/G38),IF(H38=0,1,G38/H38)))</x:f>
      </x:c>
      <x:c r="J38" s="32" t="str">
        <x:f>IF(I38="","Not Evaluated",IF(I38&gt;='Reference Data'!$I$2,"On Target",IF(I38&gt;='Reference Data'!$I$3,"Watch","Off Target")))</x:f>
        <x:v>Not Evaluated</x:v>
      </x:c>
      <x:c r="K38" s="32" t="str"/>
      <x:c r="L38" s="32" t="str"/>
      <x:c r="M38" s="32" t="str"/>
      <x:c r="N38" s="32" t="str"/>
      <x:c r="O38" s="32" t="str"/>
      <x:c r="P38" s="32" t="str"/>
      <x:c r="Q38" s="32" t="str"/>
      <x:c r="R38" s="44" t="str"/>
      <x:c r="S38" s="32" t="str"/>
      <x:c r="T38" s="32" t="str"/>
      <x:c r="U38" s="32" t="str"/>
    </x:row>
    <x:row r="39">
      <x:c r="A39" s="32" t="str"/>
      <x:c r="B39" s="32" t="str"/>
      <x:c r="C39" s="32" t="str"/>
      <x:c r="D39" s="32" t="str"/>
      <x:c r="E39" s="32" t="str"/>
      <x:c r="F39" s="32" t="str"/>
      <x:c r="G39" s="32" t="str"/>
      <x:c r="H39" s="32" t="str"/>
      <x:c r="I39" s="36" t="str">
        <x:f>IF(OR(G39="",H39=""),"",IF(F39="Higher is Better",IF(G39=0,0,H39/G39),IF(H39=0,1,G39/H39)))</x:f>
      </x:c>
      <x:c r="J39" s="32" t="str">
        <x:f>IF(I39="","Not Evaluated",IF(I39&gt;='Reference Data'!$I$2,"On Target",IF(I39&gt;='Reference Data'!$I$3,"Watch","Off Target")))</x:f>
        <x:v>Not Evaluated</x:v>
      </x:c>
      <x:c r="K39" s="32" t="str"/>
      <x:c r="L39" s="32" t="str"/>
      <x:c r="M39" s="32" t="str"/>
      <x:c r="N39" s="32" t="str"/>
      <x:c r="O39" s="32" t="str"/>
      <x:c r="P39" s="32" t="str"/>
      <x:c r="Q39" s="32" t="str"/>
      <x:c r="R39" s="44" t="str"/>
      <x:c r="S39" s="32" t="str"/>
      <x:c r="T39" s="32" t="str"/>
      <x:c r="U39" s="32" t="str"/>
    </x:row>
    <x:row r="40">
      <x:c r="A40" s="32" t="str"/>
      <x:c r="B40" s="32" t="str"/>
      <x:c r="C40" s="32" t="str"/>
      <x:c r="D40" s="32" t="str"/>
      <x:c r="E40" s="32" t="str"/>
      <x:c r="F40" s="32" t="str"/>
      <x:c r="G40" s="32" t="str"/>
      <x:c r="H40" s="32" t="str"/>
      <x:c r="I40" s="36" t="str">
        <x:f>IF(OR(G40="",H40=""),"",IF(F40="Higher is Better",IF(G40=0,0,H40/G40),IF(H40=0,1,G40/H40)))</x:f>
      </x:c>
      <x:c r="J40" s="32" t="str">
        <x:f>IF(I40="","Not Evaluated",IF(I40&gt;='Reference Data'!$I$2,"On Target",IF(I40&gt;='Reference Data'!$I$3,"Watch","Off Target")))</x:f>
        <x:v>Not Evaluated</x:v>
      </x:c>
      <x:c r="K40" s="32" t="str"/>
      <x:c r="L40" s="32" t="str"/>
      <x:c r="M40" s="32" t="str"/>
      <x:c r="N40" s="32" t="str"/>
      <x:c r="O40" s="32" t="str"/>
      <x:c r="P40" s="32" t="str"/>
      <x:c r="Q40" s="32" t="str"/>
      <x:c r="R40" s="44" t="str"/>
      <x:c r="S40" s="32" t="str"/>
      <x:c r="T40" s="32" t="str"/>
      <x:c r="U40" s="32" t="str"/>
    </x:row>
    <x:row r="41">
      <x:c r="A41" s="32" t="str"/>
      <x:c r="B41" s="32" t="str"/>
      <x:c r="C41" s="32" t="str"/>
      <x:c r="D41" s="32" t="str"/>
      <x:c r="E41" s="32" t="str"/>
      <x:c r="F41" s="32" t="str"/>
      <x:c r="G41" s="32" t="str"/>
      <x:c r="H41" s="32" t="str"/>
      <x:c r="I41" s="36" t="str">
        <x:f>IF(OR(G41="",H41=""),"",IF(F41="Higher is Better",IF(G41=0,0,H41/G41),IF(H41=0,1,G41/H41)))</x:f>
      </x:c>
      <x:c r="J41" s="32" t="str">
        <x:f>IF(I41="","Not Evaluated",IF(I41&gt;='Reference Data'!$I$2,"On Target",IF(I41&gt;='Reference Data'!$I$3,"Watch","Off Target")))</x:f>
        <x:v>Not Evaluated</x:v>
      </x:c>
      <x:c r="K41" s="32" t="str"/>
      <x:c r="L41" s="32" t="str"/>
      <x:c r="M41" s="32" t="str"/>
      <x:c r="N41" s="32" t="str"/>
      <x:c r="O41" s="32" t="str"/>
      <x:c r="P41" s="32" t="str"/>
      <x:c r="Q41" s="32" t="str"/>
      <x:c r="R41" s="44" t="str"/>
      <x:c r="S41" s="32" t="str"/>
      <x:c r="T41" s="32" t="str"/>
      <x:c r="U41" s="32" t="str"/>
    </x:row>
    <x:row r="42">
      <x:c r="A42" s="32" t="str"/>
      <x:c r="B42" s="32" t="str"/>
      <x:c r="C42" s="32" t="str"/>
      <x:c r="D42" s="32" t="str"/>
      <x:c r="E42" s="32" t="str"/>
      <x:c r="F42" s="32" t="str"/>
      <x:c r="G42" s="32" t="str"/>
      <x:c r="H42" s="32" t="str"/>
      <x:c r="I42" s="36" t="str">
        <x:f>IF(OR(G42="",H42=""),"",IF(F42="Higher is Better",IF(G42=0,0,H42/G42),IF(H42=0,1,G42/H42)))</x:f>
      </x:c>
      <x:c r="J42" s="32" t="str">
        <x:f>IF(I42="","Not Evaluated",IF(I42&gt;='Reference Data'!$I$2,"On Target",IF(I42&gt;='Reference Data'!$I$3,"Watch","Off Target")))</x:f>
        <x:v>Not Evaluated</x:v>
      </x:c>
      <x:c r="K42" s="32" t="str"/>
      <x:c r="L42" s="32" t="str"/>
      <x:c r="M42" s="32" t="str"/>
      <x:c r="N42" s="32" t="str"/>
      <x:c r="O42" s="32" t="str"/>
      <x:c r="P42" s="32" t="str"/>
      <x:c r="Q42" s="32" t="str"/>
      <x:c r="R42" s="44" t="str"/>
      <x:c r="S42" s="32" t="str"/>
      <x:c r="T42" s="32" t="str"/>
      <x:c r="U42" s="32" t="str"/>
    </x:row>
    <x:row r="43">
      <x:c r="A43" s="32" t="str"/>
      <x:c r="B43" s="32" t="str"/>
      <x:c r="C43" s="32" t="str"/>
      <x:c r="D43" s="32" t="str"/>
      <x:c r="E43" s="32" t="str"/>
      <x:c r="F43" s="32" t="str"/>
      <x:c r="G43" s="32" t="str"/>
      <x:c r="H43" s="32" t="str"/>
      <x:c r="I43" s="36" t="str">
        <x:f>IF(OR(G43="",H43=""),"",IF(F43="Higher is Better",IF(G43=0,0,H43/G43),IF(H43=0,1,G43/H43)))</x:f>
      </x:c>
      <x:c r="J43" s="32" t="str">
        <x:f>IF(I43="","Not Evaluated",IF(I43&gt;='Reference Data'!$I$2,"On Target",IF(I43&gt;='Reference Data'!$I$3,"Watch","Off Target")))</x:f>
        <x:v>Not Evaluated</x:v>
      </x:c>
      <x:c r="K43" s="32" t="str"/>
      <x:c r="L43" s="32" t="str"/>
      <x:c r="M43" s="32" t="str"/>
      <x:c r="N43" s="32" t="str"/>
      <x:c r="O43" s="32" t="str"/>
      <x:c r="P43" s="32" t="str"/>
      <x:c r="Q43" s="32" t="str"/>
      <x:c r="R43" s="44" t="str"/>
      <x:c r="S43" s="32" t="str"/>
      <x:c r="T43" s="32" t="str"/>
      <x:c r="U43" s="32" t="str"/>
    </x:row>
    <x:row r="44">
      <x:c r="A44" s="32" t="str"/>
      <x:c r="B44" s="32" t="str"/>
      <x:c r="C44" s="32" t="str"/>
      <x:c r="D44" s="32" t="str"/>
      <x:c r="E44" s="32" t="str"/>
      <x:c r="F44" s="32" t="str"/>
      <x:c r="G44" s="32" t="str"/>
      <x:c r="H44" s="32" t="str"/>
      <x:c r="I44" s="36" t="str">
        <x:f>IF(OR(G44="",H44=""),"",IF(F44="Higher is Better",IF(G44=0,0,H44/G44),IF(H44=0,1,G44/H44)))</x:f>
      </x:c>
      <x:c r="J44" s="32" t="str">
        <x:f>IF(I44="","Not Evaluated",IF(I44&gt;='Reference Data'!$I$2,"On Target",IF(I44&gt;='Reference Data'!$I$3,"Watch","Off Target")))</x:f>
        <x:v>Not Evaluated</x:v>
      </x:c>
      <x:c r="K44" s="32" t="str"/>
      <x:c r="L44" s="32" t="str"/>
      <x:c r="M44" s="32" t="str"/>
      <x:c r="N44" s="32" t="str"/>
      <x:c r="O44" s="32" t="str"/>
      <x:c r="P44" s="32" t="str"/>
      <x:c r="Q44" s="32" t="str"/>
      <x:c r="R44" s="44" t="str"/>
      <x:c r="S44" s="32" t="str"/>
      <x:c r="T44" s="32" t="str"/>
      <x:c r="U44" s="32" t="str"/>
    </x:row>
    <x:row r="45">
      <x:c r="A45" s="32" t="str"/>
      <x:c r="B45" s="32" t="str"/>
      <x:c r="C45" s="32" t="str"/>
      <x:c r="D45" s="32" t="str"/>
      <x:c r="E45" s="32" t="str"/>
      <x:c r="F45" s="32" t="str"/>
      <x:c r="G45" s="32" t="str"/>
      <x:c r="H45" s="32" t="str"/>
      <x:c r="I45" s="36" t="str">
        <x:f>IF(OR(G45="",H45=""),"",IF(F45="Higher is Better",IF(G45=0,0,H45/G45),IF(H45=0,1,G45/H45)))</x:f>
      </x:c>
      <x:c r="J45" s="32" t="str">
        <x:f>IF(I45="","Not Evaluated",IF(I45&gt;='Reference Data'!$I$2,"On Target",IF(I45&gt;='Reference Data'!$I$3,"Watch","Off Target")))</x:f>
        <x:v>Not Evaluated</x:v>
      </x:c>
      <x:c r="K45" s="32" t="str"/>
      <x:c r="L45" s="32" t="str"/>
      <x:c r="M45" s="32" t="str"/>
      <x:c r="N45" s="32" t="str"/>
      <x:c r="O45" s="32" t="str"/>
      <x:c r="P45" s="32" t="str"/>
      <x:c r="Q45" s="32" t="str"/>
      <x:c r="R45" s="44" t="str"/>
      <x:c r="S45" s="32" t="str"/>
      <x:c r="T45" s="32" t="str"/>
      <x:c r="U45" s="32" t="str"/>
    </x:row>
    <x:row r="46">
      <x:c r="A46" s="32" t="str"/>
      <x:c r="B46" s="32" t="str"/>
      <x:c r="C46" s="32" t="str"/>
      <x:c r="D46" s="32" t="str"/>
      <x:c r="E46" s="32" t="str"/>
      <x:c r="F46" s="32" t="str"/>
      <x:c r="G46" s="32" t="str"/>
      <x:c r="H46" s="32" t="str"/>
      <x:c r="I46" s="36" t="str">
        <x:f>IF(OR(G46="",H46=""),"",IF(F46="Higher is Better",IF(G46=0,0,H46/G46),IF(H46=0,1,G46/H46)))</x:f>
      </x:c>
      <x:c r="J46" s="32" t="str">
        <x:f>IF(I46="","Not Evaluated",IF(I46&gt;='Reference Data'!$I$2,"On Target",IF(I46&gt;='Reference Data'!$I$3,"Watch","Off Target")))</x:f>
        <x:v>Not Evaluated</x:v>
      </x:c>
      <x:c r="K46" s="32" t="str"/>
      <x:c r="L46" s="32" t="str"/>
      <x:c r="M46" s="32" t="str"/>
      <x:c r="N46" s="32" t="str"/>
      <x:c r="O46" s="32" t="str"/>
      <x:c r="P46" s="32" t="str"/>
      <x:c r="Q46" s="32" t="str"/>
      <x:c r="R46" s="44" t="str"/>
      <x:c r="S46" s="32" t="str"/>
      <x:c r="T46" s="32" t="str"/>
      <x:c r="U46" s="32" t="str"/>
    </x:row>
    <x:row r="47">
      <x:c r="A47" s="32" t="str"/>
      <x:c r="B47" s="32" t="str"/>
      <x:c r="C47" s="32" t="str"/>
      <x:c r="D47" s="32" t="str"/>
      <x:c r="E47" s="32" t="str"/>
      <x:c r="F47" s="32" t="str"/>
      <x:c r="G47" s="32" t="str"/>
      <x:c r="H47" s="32" t="str"/>
      <x:c r="I47" s="36" t="str">
        <x:f>IF(OR(G47="",H47=""),"",IF(F47="Higher is Better",IF(G47=0,0,H47/G47),IF(H47=0,1,G47/H47)))</x:f>
      </x:c>
      <x:c r="J47" s="32" t="str">
        <x:f>IF(I47="","Not Evaluated",IF(I47&gt;='Reference Data'!$I$2,"On Target",IF(I47&gt;='Reference Data'!$I$3,"Watch","Off Target")))</x:f>
        <x:v>Not Evaluated</x:v>
      </x:c>
      <x:c r="K47" s="32" t="str"/>
      <x:c r="L47" s="32" t="str"/>
      <x:c r="M47" s="32" t="str"/>
      <x:c r="N47" s="32" t="str"/>
      <x:c r="O47" s="32" t="str"/>
      <x:c r="P47" s="32" t="str"/>
      <x:c r="Q47" s="32" t="str"/>
      <x:c r="R47" s="44" t="str"/>
      <x:c r="S47" s="32" t="str"/>
      <x:c r="T47" s="32" t="str"/>
      <x:c r="U47" s="32" t="str"/>
    </x:row>
    <x:row r="48">
      <x:c r="A48" s="32" t="str"/>
      <x:c r="B48" s="32" t="str"/>
      <x:c r="C48" s="32" t="str"/>
      <x:c r="D48" s="32" t="str"/>
      <x:c r="E48" s="32" t="str"/>
      <x:c r="F48" s="32" t="str"/>
      <x:c r="G48" s="32" t="str"/>
      <x:c r="H48" s="32" t="str"/>
      <x:c r="I48" s="36" t="str">
        <x:f>IF(OR(G48="",H48=""),"",IF(F48="Higher is Better",IF(G48=0,0,H48/G48),IF(H48=0,1,G48/H48)))</x:f>
      </x:c>
      <x:c r="J48" s="32" t="str">
        <x:f>IF(I48="","Not Evaluated",IF(I48&gt;='Reference Data'!$I$2,"On Target",IF(I48&gt;='Reference Data'!$I$3,"Watch","Off Target")))</x:f>
        <x:v>Not Evaluated</x:v>
      </x:c>
      <x:c r="K48" s="32" t="str"/>
      <x:c r="L48" s="32" t="str"/>
      <x:c r="M48" s="32" t="str"/>
      <x:c r="N48" s="32" t="str"/>
      <x:c r="O48" s="32" t="str"/>
      <x:c r="P48" s="32" t="str"/>
      <x:c r="Q48" s="32" t="str"/>
      <x:c r="R48" s="44" t="str"/>
      <x:c r="S48" s="32" t="str"/>
      <x:c r="T48" s="32" t="str"/>
      <x:c r="U48" s="32" t="str"/>
    </x:row>
    <x:row r="49">
      <x:c r="A49" s="32" t="str"/>
      <x:c r="B49" s="32" t="str"/>
      <x:c r="C49" s="32" t="str"/>
      <x:c r="D49" s="32" t="str"/>
      <x:c r="E49" s="32" t="str"/>
      <x:c r="F49" s="32" t="str"/>
      <x:c r="G49" s="32" t="str"/>
      <x:c r="H49" s="32" t="str"/>
      <x:c r="I49" s="36" t="str">
        <x:f>IF(OR(G49="",H49=""),"",IF(F49="Higher is Better",IF(G49=0,0,H49/G49),IF(H49=0,1,G49/H49)))</x:f>
      </x:c>
      <x:c r="J49" s="32" t="str">
        <x:f>IF(I49="","Not Evaluated",IF(I49&gt;='Reference Data'!$I$2,"On Target",IF(I49&gt;='Reference Data'!$I$3,"Watch","Off Target")))</x:f>
        <x:v>Not Evaluated</x:v>
      </x:c>
      <x:c r="K49" s="32" t="str"/>
      <x:c r="L49" s="32" t="str"/>
      <x:c r="M49" s="32" t="str"/>
      <x:c r="N49" s="32" t="str"/>
      <x:c r="O49" s="32" t="str"/>
      <x:c r="P49" s="32" t="str"/>
      <x:c r="Q49" s="32" t="str"/>
      <x:c r="R49" s="44" t="str"/>
      <x:c r="S49" s="32" t="str"/>
      <x:c r="T49" s="32" t="str"/>
      <x:c r="U49" s="32" t="str"/>
    </x:row>
    <x:row r="50">
      <x:c r="A50" s="32" t="str"/>
      <x:c r="B50" s="32" t="str"/>
      <x:c r="C50" s="32" t="str"/>
      <x:c r="D50" s="32" t="str"/>
      <x:c r="E50" s="32" t="str"/>
      <x:c r="F50" s="32" t="str"/>
      <x:c r="G50" s="32" t="str"/>
      <x:c r="H50" s="32" t="str"/>
      <x:c r="I50" s="36" t="str">
        <x:f>IF(OR(G50="",H50=""),"",IF(F50="Higher is Better",IF(G50=0,0,H50/G50),IF(H50=0,1,G50/H50)))</x:f>
      </x:c>
      <x:c r="J50" s="32" t="str">
        <x:f>IF(I50="","Not Evaluated",IF(I50&gt;='Reference Data'!$I$2,"On Target",IF(I50&gt;='Reference Data'!$I$3,"Watch","Off Target")))</x:f>
        <x:v>Not Evaluated</x:v>
      </x:c>
      <x:c r="K50" s="32" t="str"/>
      <x:c r="L50" s="32" t="str"/>
      <x:c r="M50" s="32" t="str"/>
      <x:c r="N50" s="32" t="str"/>
      <x:c r="O50" s="32" t="str"/>
      <x:c r="P50" s="32" t="str"/>
      <x:c r="Q50" s="32" t="str"/>
      <x:c r="R50" s="44" t="str"/>
      <x:c r="S50" s="32" t="str"/>
      <x:c r="T50" s="32" t="str"/>
      <x:c r="U50" s="32" t="str"/>
    </x:row>
    <x:row r="51">
      <x:c r="A51" s="32" t="str"/>
      <x:c r="B51" s="32" t="str"/>
      <x:c r="C51" s="32" t="str"/>
      <x:c r="D51" s="32" t="str"/>
      <x:c r="E51" s="32" t="str"/>
      <x:c r="F51" s="32" t="str"/>
      <x:c r="G51" s="32" t="str"/>
      <x:c r="H51" s="32" t="str"/>
      <x:c r="I51" s="36" t="str">
        <x:f>IF(OR(G51="",H51=""),"",IF(F51="Higher is Better",IF(G51=0,0,H51/G51),IF(H51=0,1,G51/H51)))</x:f>
      </x:c>
      <x:c r="J51" s="32" t="str">
        <x:f>IF(I51="","Not Evaluated",IF(I51&gt;='Reference Data'!$I$2,"On Target",IF(I51&gt;='Reference Data'!$I$3,"Watch","Off Target")))</x:f>
        <x:v>Not Evaluated</x:v>
      </x:c>
      <x:c r="K51" s="32" t="str"/>
      <x:c r="L51" s="32" t="str"/>
      <x:c r="M51" s="32" t="str"/>
      <x:c r="N51" s="32" t="str"/>
      <x:c r="O51" s="32" t="str"/>
      <x:c r="P51" s="32" t="str"/>
      <x:c r="Q51" s="32" t="str"/>
      <x:c r="R51" s="44" t="str"/>
      <x:c r="S51" s="32" t="str"/>
      <x:c r="T51" s="32" t="str"/>
      <x:c r="U51" s="32" t="str"/>
    </x:row>
    <x:row r="52">
      <x:c r="A52" s="32" t="str"/>
      <x:c r="B52" s="32" t="str"/>
      <x:c r="C52" s="32" t="str"/>
      <x:c r="D52" s="32" t="str"/>
      <x:c r="E52" s="32" t="str"/>
      <x:c r="F52" s="32" t="str"/>
      <x:c r="G52" s="32" t="str"/>
      <x:c r="H52" s="32" t="str"/>
      <x:c r="I52" s="36" t="str">
        <x:f>IF(OR(G52="",H52=""),"",IF(F52="Higher is Better",IF(G52=0,0,H52/G52),IF(H52=0,1,G52/H52)))</x:f>
      </x:c>
      <x:c r="J52" s="32" t="str">
        <x:f>IF(I52="","Not Evaluated",IF(I52&gt;='Reference Data'!$I$2,"On Target",IF(I52&gt;='Reference Data'!$I$3,"Watch","Off Target")))</x:f>
        <x:v>Not Evaluated</x:v>
      </x:c>
      <x:c r="K52" s="32" t="str"/>
      <x:c r="L52" s="32" t="str"/>
      <x:c r="M52" s="32" t="str"/>
      <x:c r="N52" s="32" t="str"/>
      <x:c r="O52" s="32" t="str"/>
      <x:c r="P52" s="32" t="str"/>
      <x:c r="Q52" s="32" t="str"/>
      <x:c r="R52" s="44" t="str"/>
      <x:c r="S52" s="32" t="str"/>
      <x:c r="T52" s="32" t="str"/>
      <x:c r="U52" s="32" t="str"/>
    </x:row>
    <x:row r="53">
      <x:c r="A53" s="32" t="str"/>
      <x:c r="B53" s="32" t="str"/>
      <x:c r="C53" s="32" t="str"/>
      <x:c r="D53" s="32" t="str"/>
      <x:c r="E53" s="32" t="str"/>
      <x:c r="F53" s="32" t="str"/>
      <x:c r="G53" s="32" t="str"/>
      <x:c r="H53" s="32" t="str"/>
      <x:c r="I53" s="36" t="str">
        <x:f>IF(OR(G53="",H53=""),"",IF(F53="Higher is Better",IF(G53=0,0,H53/G53),IF(H53=0,1,G53/H53)))</x:f>
      </x:c>
      <x:c r="J53" s="32" t="str">
        <x:f>IF(I53="","Not Evaluated",IF(I53&gt;='Reference Data'!$I$2,"On Target",IF(I53&gt;='Reference Data'!$I$3,"Watch","Off Target")))</x:f>
        <x:v>Not Evaluated</x:v>
      </x:c>
      <x:c r="K53" s="32" t="str"/>
      <x:c r="L53" s="32" t="str"/>
      <x:c r="M53" s="32" t="str"/>
      <x:c r="N53" s="32" t="str"/>
      <x:c r="O53" s="32" t="str"/>
      <x:c r="P53" s="32" t="str"/>
      <x:c r="Q53" s="32" t="str"/>
      <x:c r="R53" s="44" t="str"/>
      <x:c r="S53" s="32" t="str"/>
      <x:c r="T53" s="32" t="str"/>
      <x:c r="U53" s="32" t="str"/>
    </x:row>
    <x:row r="54">
      <x:c r="A54" s="32" t="str"/>
      <x:c r="B54" s="32" t="str"/>
      <x:c r="C54" s="32" t="str"/>
      <x:c r="D54" s="32" t="str"/>
      <x:c r="E54" s="32" t="str"/>
      <x:c r="F54" s="32" t="str"/>
      <x:c r="G54" s="32" t="str"/>
      <x:c r="H54" s="32" t="str"/>
      <x:c r="I54" s="36" t="str">
        <x:f>IF(OR(G54="",H54=""),"",IF(F54="Higher is Better",IF(G54=0,0,H54/G54),IF(H54=0,1,G54/H54)))</x:f>
      </x:c>
      <x:c r="J54" s="32" t="str">
        <x:f>IF(I54="","Not Evaluated",IF(I54&gt;='Reference Data'!$I$2,"On Target",IF(I54&gt;='Reference Data'!$I$3,"Watch","Off Target")))</x:f>
        <x:v>Not Evaluated</x:v>
      </x:c>
      <x:c r="K54" s="32" t="str"/>
      <x:c r="L54" s="32" t="str"/>
      <x:c r="M54" s="32" t="str"/>
      <x:c r="N54" s="32" t="str"/>
      <x:c r="O54" s="32" t="str"/>
      <x:c r="P54" s="32" t="str"/>
      <x:c r="Q54" s="32" t="str"/>
      <x:c r="R54" s="44" t="str"/>
      <x:c r="S54" s="32" t="str"/>
      <x:c r="T54" s="32" t="str"/>
      <x:c r="U54" s="32" t="str"/>
    </x:row>
    <x:row r="55">
      <x:c r="A55" s="32" t="str"/>
      <x:c r="B55" s="32" t="str"/>
      <x:c r="C55" s="32" t="str"/>
      <x:c r="D55" s="32" t="str"/>
      <x:c r="E55" s="32" t="str"/>
      <x:c r="F55" s="32" t="str"/>
      <x:c r="G55" s="32" t="str"/>
      <x:c r="H55" s="32" t="str"/>
      <x:c r="I55" s="36" t="str">
        <x:f>IF(OR(G55="",H55=""),"",IF(F55="Higher is Better",IF(G55=0,0,H55/G55),IF(H55=0,1,G55/H55)))</x:f>
      </x:c>
      <x:c r="J55" s="32" t="str">
        <x:f>IF(I55="","Not Evaluated",IF(I55&gt;='Reference Data'!$I$2,"On Target",IF(I55&gt;='Reference Data'!$I$3,"Watch","Off Target")))</x:f>
        <x:v>Not Evaluated</x:v>
      </x:c>
      <x:c r="K55" s="32" t="str"/>
      <x:c r="L55" s="32" t="str"/>
      <x:c r="M55" s="32" t="str"/>
      <x:c r="N55" s="32" t="str"/>
      <x:c r="O55" s="32" t="str"/>
      <x:c r="P55" s="32" t="str"/>
      <x:c r="Q55" s="32" t="str"/>
      <x:c r="R55" s="44" t="str"/>
      <x:c r="S55" s="32" t="str"/>
      <x:c r="T55" s="32" t="str"/>
      <x:c r="U55" s="32" t="str"/>
    </x:row>
    <x:row r="56">
      <x:c r="A56" s="32" t="str"/>
      <x:c r="B56" s="32" t="str"/>
      <x:c r="C56" s="32" t="str"/>
      <x:c r="D56" s="32" t="str"/>
      <x:c r="E56" s="32" t="str"/>
      <x:c r="F56" s="32" t="str"/>
      <x:c r="G56" s="32" t="str"/>
      <x:c r="H56" s="32" t="str"/>
      <x:c r="I56" s="36" t="str">
        <x:f>IF(OR(G56="",H56=""),"",IF(F56="Higher is Better",IF(G56=0,0,H56/G56),IF(H56=0,1,G56/H56)))</x:f>
      </x:c>
      <x:c r="J56" s="32" t="str">
        <x:f>IF(I56="","Not Evaluated",IF(I56&gt;='Reference Data'!$I$2,"On Target",IF(I56&gt;='Reference Data'!$I$3,"Watch","Off Target")))</x:f>
        <x:v>Not Evaluated</x:v>
      </x:c>
      <x:c r="K56" s="32" t="str"/>
      <x:c r="L56" s="32" t="str"/>
      <x:c r="M56" s="32" t="str"/>
      <x:c r="N56" s="32" t="str"/>
      <x:c r="O56" s="32" t="str"/>
      <x:c r="P56" s="32" t="str"/>
      <x:c r="Q56" s="32" t="str"/>
      <x:c r="R56" s="44" t="str"/>
      <x:c r="S56" s="32" t="str"/>
      <x:c r="T56" s="32" t="str"/>
      <x:c r="U56" s="32" t="str"/>
    </x:row>
    <x:row r="57">
      <x:c r="A57" s="32" t="str"/>
      <x:c r="B57" s="32" t="str"/>
      <x:c r="C57" s="32" t="str"/>
      <x:c r="D57" s="32" t="str"/>
      <x:c r="E57" s="32" t="str"/>
      <x:c r="F57" s="32" t="str"/>
      <x:c r="G57" s="32" t="str"/>
      <x:c r="H57" s="32" t="str"/>
      <x:c r="I57" s="36" t="str">
        <x:f>IF(OR(G57="",H57=""),"",IF(F57="Higher is Better",IF(G57=0,0,H57/G57),IF(H57=0,1,G57/H57)))</x:f>
      </x:c>
      <x:c r="J57" s="32" t="str">
        <x:f>IF(I57="","Not Evaluated",IF(I57&gt;='Reference Data'!$I$2,"On Target",IF(I57&gt;='Reference Data'!$I$3,"Watch","Off Target")))</x:f>
        <x:v>Not Evaluated</x:v>
      </x:c>
      <x:c r="K57" s="32" t="str"/>
      <x:c r="L57" s="32" t="str"/>
      <x:c r="M57" s="32" t="str"/>
      <x:c r="N57" s="32" t="str"/>
      <x:c r="O57" s="32" t="str"/>
      <x:c r="P57" s="32" t="str"/>
      <x:c r="Q57" s="32" t="str"/>
      <x:c r="R57" s="44" t="str"/>
      <x:c r="S57" s="32" t="str"/>
      <x:c r="T57" s="32" t="str"/>
      <x:c r="U57" s="32" t="str"/>
    </x:row>
    <x:row r="58">
      <x:c r="A58" s="32" t="str"/>
      <x:c r="B58" s="32" t="str"/>
      <x:c r="C58" s="32" t="str"/>
      <x:c r="D58" s="32" t="str"/>
      <x:c r="E58" s="32" t="str"/>
      <x:c r="F58" s="32" t="str"/>
      <x:c r="G58" s="32" t="str"/>
      <x:c r="H58" s="32" t="str"/>
      <x:c r="I58" s="36" t="str">
        <x:f>IF(OR(G58="",H58=""),"",IF(F58="Higher is Better",IF(G58=0,0,H58/G58),IF(H58=0,1,G58/H58)))</x:f>
      </x:c>
      <x:c r="J58" s="32" t="str">
        <x:f>IF(I58="","Not Evaluated",IF(I58&gt;='Reference Data'!$I$2,"On Target",IF(I58&gt;='Reference Data'!$I$3,"Watch","Off Target")))</x:f>
        <x:v>Not Evaluated</x:v>
      </x:c>
      <x:c r="K58" s="32" t="str"/>
      <x:c r="L58" s="32" t="str"/>
      <x:c r="M58" s="32" t="str"/>
      <x:c r="N58" s="32" t="str"/>
      <x:c r="O58" s="32" t="str"/>
      <x:c r="P58" s="32" t="str"/>
      <x:c r="Q58" s="32" t="str"/>
      <x:c r="R58" s="44" t="str"/>
      <x:c r="S58" s="32" t="str"/>
      <x:c r="T58" s="32" t="str"/>
      <x:c r="U58" s="32" t="str"/>
    </x:row>
    <x:row r="59">
      <x:c r="A59" s="32" t="str"/>
      <x:c r="B59" s="32" t="str"/>
      <x:c r="C59" s="32" t="str"/>
      <x:c r="D59" s="32" t="str"/>
      <x:c r="E59" s="32" t="str"/>
      <x:c r="F59" s="32" t="str"/>
      <x:c r="G59" s="32" t="str"/>
      <x:c r="H59" s="32" t="str"/>
      <x:c r="I59" s="36" t="str">
        <x:f>IF(OR(G59="",H59=""),"",IF(F59="Higher is Better",IF(G59=0,0,H59/G59),IF(H59=0,1,G59/H59)))</x:f>
      </x:c>
      <x:c r="J59" s="32" t="str">
        <x:f>IF(I59="","Not Evaluated",IF(I59&gt;='Reference Data'!$I$2,"On Target",IF(I59&gt;='Reference Data'!$I$3,"Watch","Off Target")))</x:f>
        <x:v>Not Evaluated</x:v>
      </x:c>
      <x:c r="K59" s="32" t="str"/>
      <x:c r="L59" s="32" t="str"/>
      <x:c r="M59" s="32" t="str"/>
      <x:c r="N59" s="32" t="str"/>
      <x:c r="O59" s="32" t="str"/>
      <x:c r="P59" s="32" t="str"/>
      <x:c r="Q59" s="32" t="str"/>
      <x:c r="R59" s="44" t="str"/>
      <x:c r="S59" s="32" t="str"/>
      <x:c r="T59" s="32" t="str"/>
      <x:c r="U59" s="32" t="str"/>
    </x:row>
    <x:row r="60">
      <x:c r="A60" s="32" t="str"/>
      <x:c r="B60" s="32" t="str"/>
      <x:c r="C60" s="32" t="str"/>
      <x:c r="D60" s="32" t="str"/>
      <x:c r="E60" s="32" t="str"/>
      <x:c r="F60" s="32" t="str"/>
      <x:c r="G60" s="32" t="str"/>
      <x:c r="H60" s="32" t="str"/>
      <x:c r="I60" s="36" t="str">
        <x:f>IF(OR(G60="",H60=""),"",IF(F60="Higher is Better",IF(G60=0,0,H60/G60),IF(H60=0,1,G60/H60)))</x:f>
      </x:c>
      <x:c r="J60" s="32" t="str">
        <x:f>IF(I60="","Not Evaluated",IF(I60&gt;='Reference Data'!$I$2,"On Target",IF(I60&gt;='Reference Data'!$I$3,"Watch","Off Target")))</x:f>
        <x:v>Not Evaluated</x:v>
      </x:c>
      <x:c r="K60" s="32" t="str"/>
      <x:c r="L60" s="32" t="str"/>
      <x:c r="M60" s="32" t="str"/>
      <x:c r="N60" s="32" t="str"/>
      <x:c r="O60" s="32" t="str"/>
      <x:c r="P60" s="32" t="str"/>
      <x:c r="Q60" s="32" t="str"/>
      <x:c r="R60" s="44" t="str"/>
      <x:c r="S60" s="32" t="str"/>
      <x:c r="T60" s="32" t="str"/>
      <x:c r="U60" s="32" t="str"/>
    </x:row>
    <x:row r="61">
      <x:c r="A61" s="32" t="str"/>
      <x:c r="B61" s="32" t="str"/>
      <x:c r="C61" s="32" t="str"/>
      <x:c r="D61" s="32" t="str"/>
      <x:c r="E61" s="32" t="str"/>
      <x:c r="F61" s="32" t="str"/>
      <x:c r="G61" s="32" t="str"/>
      <x:c r="H61" s="32" t="str"/>
      <x:c r="I61" s="36" t="str">
        <x:f>IF(OR(G61="",H61=""),"",IF(F61="Higher is Better",IF(G61=0,0,H61/G61),IF(H61=0,1,G61/H61)))</x:f>
      </x:c>
      <x:c r="J61" s="32" t="str">
        <x:f>IF(I61="","Not Evaluated",IF(I61&gt;='Reference Data'!$I$2,"On Target",IF(I61&gt;='Reference Data'!$I$3,"Watch","Off Target")))</x:f>
        <x:v>Not Evaluated</x:v>
      </x:c>
      <x:c r="K61" s="32" t="str"/>
      <x:c r="L61" s="32" t="str"/>
      <x:c r="M61" s="32" t="str"/>
      <x:c r="N61" s="32" t="str"/>
      <x:c r="O61" s="32" t="str"/>
      <x:c r="P61" s="32" t="str"/>
      <x:c r="Q61" s="32" t="str"/>
      <x:c r="R61" s="44" t="str"/>
      <x:c r="S61" s="32" t="str"/>
      <x:c r="T61" s="32" t="str"/>
      <x:c r="U61" s="32" t="str"/>
    </x:row>
    <x:row r="62">
      <x:c r="A62" s="32" t="str"/>
      <x:c r="B62" s="32" t="str"/>
      <x:c r="C62" s="32" t="str"/>
      <x:c r="D62" s="32" t="str"/>
      <x:c r="E62" s="32" t="str"/>
      <x:c r="F62" s="32" t="str"/>
      <x:c r="G62" s="32" t="str"/>
      <x:c r="H62" s="32" t="str"/>
      <x:c r="I62" s="36" t="str">
        <x:f>IF(OR(G62="",H62=""),"",IF(F62="Higher is Better",IF(G62=0,0,H62/G62),IF(H62=0,1,G62/H62)))</x:f>
      </x:c>
      <x:c r="J62" s="32" t="str">
        <x:f>IF(I62="","Not Evaluated",IF(I62&gt;='Reference Data'!$I$2,"On Target",IF(I62&gt;='Reference Data'!$I$3,"Watch","Off Target")))</x:f>
        <x:v>Not Evaluated</x:v>
      </x:c>
      <x:c r="K62" s="32" t="str"/>
      <x:c r="L62" s="32" t="str"/>
      <x:c r="M62" s="32" t="str"/>
      <x:c r="N62" s="32" t="str"/>
      <x:c r="O62" s="32" t="str"/>
      <x:c r="P62" s="32" t="str"/>
      <x:c r="Q62" s="32" t="str"/>
      <x:c r="R62" s="44" t="str"/>
      <x:c r="S62" s="32" t="str"/>
      <x:c r="T62" s="32" t="str"/>
      <x:c r="U62" s="32" t="str"/>
    </x:row>
    <x:row r="63">
      <x:c r="A63" s="32" t="str"/>
      <x:c r="B63" s="32" t="str"/>
      <x:c r="C63" s="32" t="str"/>
      <x:c r="D63" s="32" t="str"/>
      <x:c r="E63" s="32" t="str"/>
      <x:c r="F63" s="32" t="str"/>
      <x:c r="G63" s="32" t="str"/>
      <x:c r="H63" s="32" t="str"/>
      <x:c r="I63" s="36" t="str">
        <x:f>IF(OR(G63="",H63=""),"",IF(F63="Higher is Better",IF(G63=0,0,H63/G63),IF(H63=0,1,G63/H63)))</x:f>
      </x:c>
      <x:c r="J63" s="32" t="str">
        <x:f>IF(I63="","Not Evaluated",IF(I63&gt;='Reference Data'!$I$2,"On Target",IF(I63&gt;='Reference Data'!$I$3,"Watch","Off Target")))</x:f>
        <x:v>Not Evaluated</x:v>
      </x:c>
      <x:c r="K63" s="32" t="str"/>
      <x:c r="L63" s="32" t="str"/>
      <x:c r="M63" s="32" t="str"/>
      <x:c r="N63" s="32" t="str"/>
      <x:c r="O63" s="32" t="str"/>
      <x:c r="P63" s="32" t="str"/>
      <x:c r="Q63" s="32" t="str"/>
      <x:c r="R63" s="44" t="str"/>
      <x:c r="S63" s="32" t="str"/>
      <x:c r="T63" s="32" t="str"/>
      <x:c r="U63" s="32" t="str"/>
    </x:row>
    <x:row r="64">
      <x:c r="A64" s="32" t="str"/>
      <x:c r="B64" s="32" t="str"/>
      <x:c r="C64" s="32" t="str"/>
      <x:c r="D64" s="32" t="str"/>
      <x:c r="E64" s="32" t="str"/>
      <x:c r="F64" s="32" t="str"/>
      <x:c r="G64" s="32" t="str"/>
      <x:c r="H64" s="32" t="str"/>
      <x:c r="I64" s="36" t="str">
        <x:f>IF(OR(G64="",H64=""),"",IF(F64="Higher is Better",IF(G64=0,0,H64/G64),IF(H64=0,1,G64/H64)))</x:f>
      </x:c>
      <x:c r="J64" s="32" t="str">
        <x:f>IF(I64="","Not Evaluated",IF(I64&gt;='Reference Data'!$I$2,"On Target",IF(I64&gt;='Reference Data'!$I$3,"Watch","Off Target")))</x:f>
        <x:v>Not Evaluated</x:v>
      </x:c>
      <x:c r="K64" s="32" t="str"/>
      <x:c r="L64" s="32" t="str"/>
      <x:c r="M64" s="32" t="str"/>
      <x:c r="N64" s="32" t="str"/>
      <x:c r="O64" s="32" t="str"/>
      <x:c r="P64" s="32" t="str"/>
      <x:c r="Q64" s="32" t="str"/>
      <x:c r="R64" s="44" t="str"/>
      <x:c r="S64" s="32" t="str"/>
      <x:c r="T64" s="32" t="str"/>
      <x:c r="U64" s="32" t="str"/>
    </x:row>
    <x:row r="65">
      <x:c r="A65" s="32" t="str"/>
      <x:c r="B65" s="32" t="str"/>
      <x:c r="C65" s="32" t="str"/>
      <x:c r="D65" s="32" t="str"/>
      <x:c r="E65" s="32" t="str"/>
      <x:c r="F65" s="32" t="str"/>
      <x:c r="G65" s="32" t="str"/>
      <x:c r="H65" s="32" t="str"/>
      <x:c r="I65" s="36" t="str">
        <x:f>IF(OR(G65="",H65=""),"",IF(F65="Higher is Better",IF(G65=0,0,H65/G65),IF(H65=0,1,G65/H65)))</x:f>
      </x:c>
      <x:c r="J65" s="32" t="str">
        <x:f>IF(I65="","Not Evaluated",IF(I65&gt;='Reference Data'!$I$2,"On Target",IF(I65&gt;='Reference Data'!$I$3,"Watch","Off Target")))</x:f>
        <x:v>Not Evaluated</x:v>
      </x:c>
      <x:c r="K65" s="32" t="str"/>
      <x:c r="L65" s="32" t="str"/>
      <x:c r="M65" s="32" t="str"/>
      <x:c r="N65" s="32" t="str"/>
      <x:c r="O65" s="32" t="str"/>
      <x:c r="P65" s="32" t="str"/>
      <x:c r="Q65" s="32" t="str"/>
      <x:c r="R65" s="44" t="str"/>
      <x:c r="S65" s="32" t="str"/>
      <x:c r="T65" s="32" t="str"/>
      <x:c r="U65" s="32" t="str"/>
    </x:row>
    <x:row r="66">
      <x:c r="A66" s="32" t="str"/>
      <x:c r="B66" s="32" t="str"/>
      <x:c r="C66" s="32" t="str"/>
      <x:c r="D66" s="32" t="str"/>
      <x:c r="E66" s="32" t="str"/>
      <x:c r="F66" s="32" t="str"/>
      <x:c r="G66" s="32" t="str"/>
      <x:c r="H66" s="32" t="str"/>
      <x:c r="I66" s="36" t="str">
        <x:f>IF(OR(G66="",H66=""),"",IF(F66="Higher is Better",IF(G66=0,0,H66/G66),IF(H66=0,1,G66/H66)))</x:f>
      </x:c>
      <x:c r="J66" s="32" t="str">
        <x:f>IF(I66="","Not Evaluated",IF(I66&gt;='Reference Data'!$I$2,"On Target",IF(I66&gt;='Reference Data'!$I$3,"Watch","Off Target")))</x:f>
        <x:v>Not Evaluated</x:v>
      </x:c>
      <x:c r="K66" s="32" t="str"/>
      <x:c r="L66" s="32" t="str"/>
      <x:c r="M66" s="32" t="str"/>
      <x:c r="N66" s="32" t="str"/>
      <x:c r="O66" s="32" t="str"/>
      <x:c r="P66" s="32" t="str"/>
      <x:c r="Q66" s="32" t="str"/>
      <x:c r="R66" s="44" t="str"/>
      <x:c r="S66" s="32" t="str"/>
      <x:c r="T66" s="32" t="str"/>
      <x:c r="U66" s="32" t="str"/>
    </x:row>
    <x:row r="67">
      <x:c r="A67" s="32" t="str"/>
      <x:c r="B67" s="32" t="str"/>
      <x:c r="C67" s="32" t="str"/>
      <x:c r="D67" s="32" t="str"/>
      <x:c r="E67" s="32" t="str"/>
      <x:c r="F67" s="32" t="str"/>
      <x:c r="G67" s="32" t="str"/>
      <x:c r="H67" s="32" t="str"/>
      <x:c r="I67" s="36" t="str">
        <x:f>IF(OR(G67="",H67=""),"",IF(F67="Higher is Better",IF(G67=0,0,H67/G67),IF(H67=0,1,G67/H67)))</x:f>
      </x:c>
      <x:c r="J67" s="32" t="str">
        <x:f>IF(I67="","Not Evaluated",IF(I67&gt;='Reference Data'!$I$2,"On Target",IF(I67&gt;='Reference Data'!$I$3,"Watch","Off Target")))</x:f>
        <x:v>Not Evaluated</x:v>
      </x:c>
      <x:c r="K67" s="32" t="str"/>
      <x:c r="L67" s="32" t="str"/>
      <x:c r="M67" s="32" t="str"/>
      <x:c r="N67" s="32" t="str"/>
      <x:c r="O67" s="32" t="str"/>
      <x:c r="P67" s="32" t="str"/>
      <x:c r="Q67" s="32" t="str"/>
      <x:c r="R67" s="44" t="str"/>
      <x:c r="S67" s="32" t="str"/>
      <x:c r="T67" s="32" t="str"/>
      <x:c r="U67" s="32" t="str"/>
    </x:row>
    <x:row r="68">
      <x:c r="A68" s="32" t="str"/>
      <x:c r="B68" s="32" t="str"/>
      <x:c r="C68" s="32" t="str"/>
      <x:c r="D68" s="32" t="str"/>
      <x:c r="E68" s="32" t="str"/>
      <x:c r="F68" s="32" t="str"/>
      <x:c r="G68" s="32" t="str"/>
      <x:c r="H68" s="32" t="str"/>
      <x:c r="I68" s="36" t="str">
        <x:f>IF(OR(G68="",H68=""),"",IF(F68="Higher is Better",IF(G68=0,0,H68/G68),IF(H68=0,1,G68/H68)))</x:f>
      </x:c>
      <x:c r="J68" s="32" t="str">
        <x:f>IF(I68="","Not Evaluated",IF(I68&gt;='Reference Data'!$I$2,"On Target",IF(I68&gt;='Reference Data'!$I$3,"Watch","Off Target")))</x:f>
        <x:v>Not Evaluated</x:v>
      </x:c>
      <x:c r="K68" s="32" t="str"/>
      <x:c r="L68" s="32" t="str"/>
      <x:c r="M68" s="32" t="str"/>
      <x:c r="N68" s="32" t="str"/>
      <x:c r="O68" s="32" t="str"/>
      <x:c r="P68" s="32" t="str"/>
      <x:c r="Q68" s="32" t="str"/>
      <x:c r="R68" s="44" t="str"/>
      <x:c r="S68" s="32" t="str"/>
      <x:c r="T68" s="32" t="str"/>
      <x:c r="U68" s="32" t="str"/>
    </x:row>
    <x:row r="69">
      <x:c r="A69" s="32" t="str"/>
      <x:c r="B69" s="32" t="str"/>
      <x:c r="C69" s="32" t="str"/>
      <x:c r="D69" s="32" t="str"/>
      <x:c r="E69" s="32" t="str"/>
      <x:c r="F69" s="32" t="str"/>
      <x:c r="G69" s="32" t="str"/>
      <x:c r="H69" s="32" t="str"/>
      <x:c r="I69" s="36" t="str">
        <x:f>IF(OR(G69="",H69=""),"",IF(F69="Higher is Better",IF(G69=0,0,H69/G69),IF(H69=0,1,G69/H69)))</x:f>
      </x:c>
      <x:c r="J69" s="32" t="str">
        <x:f>IF(I69="","Not Evaluated",IF(I69&gt;='Reference Data'!$I$2,"On Target",IF(I69&gt;='Reference Data'!$I$3,"Watch","Off Target")))</x:f>
        <x:v>Not Evaluated</x:v>
      </x:c>
      <x:c r="K69" s="32" t="str"/>
      <x:c r="L69" s="32" t="str"/>
      <x:c r="M69" s="32" t="str"/>
      <x:c r="N69" s="32" t="str"/>
      <x:c r="O69" s="32" t="str"/>
      <x:c r="P69" s="32" t="str"/>
      <x:c r="Q69" s="32" t="str"/>
      <x:c r="R69" s="44" t="str"/>
      <x:c r="S69" s="32" t="str"/>
      <x:c r="T69" s="32" t="str"/>
      <x:c r="U69" s="32" t="str"/>
    </x:row>
    <x:row r="70">
      <x:c r="A70" s="32" t="str"/>
      <x:c r="B70" s="32" t="str"/>
      <x:c r="C70" s="32" t="str"/>
      <x:c r="D70" s="32" t="str"/>
      <x:c r="E70" s="32" t="str"/>
      <x:c r="F70" s="32" t="str"/>
      <x:c r="G70" s="32" t="str"/>
      <x:c r="H70" s="32" t="str"/>
      <x:c r="I70" s="36" t="str">
        <x:f>IF(OR(G70="",H70=""),"",IF(F70="Higher is Better",IF(G70=0,0,H70/G70),IF(H70=0,1,G70/H70)))</x:f>
      </x:c>
      <x:c r="J70" s="32" t="str">
        <x:f>IF(I70="","Not Evaluated",IF(I70&gt;='Reference Data'!$I$2,"On Target",IF(I70&gt;='Reference Data'!$I$3,"Watch","Off Target")))</x:f>
        <x:v>Not Evaluated</x:v>
      </x:c>
      <x:c r="K70" s="32" t="str"/>
      <x:c r="L70" s="32" t="str"/>
      <x:c r="M70" s="32" t="str"/>
      <x:c r="N70" s="32" t="str"/>
      <x:c r="O70" s="32" t="str"/>
      <x:c r="P70" s="32" t="str"/>
      <x:c r="Q70" s="32" t="str"/>
      <x:c r="R70" s="44" t="str"/>
      <x:c r="S70" s="32" t="str"/>
      <x:c r="T70" s="32" t="str"/>
      <x:c r="U70" s="32" t="str"/>
    </x:row>
    <x:row r="71">
      <x:c r="A71" s="32" t="str"/>
      <x:c r="B71" s="32" t="str"/>
      <x:c r="C71" s="32" t="str"/>
      <x:c r="D71" s="32" t="str"/>
      <x:c r="E71" s="32" t="str"/>
      <x:c r="F71" s="32" t="str"/>
      <x:c r="G71" s="32" t="str"/>
      <x:c r="H71" s="32" t="str"/>
      <x:c r="I71" s="36" t="str">
        <x:f>IF(OR(G71="",H71=""),"",IF(F71="Higher is Better",IF(G71=0,0,H71/G71),IF(H71=0,1,G71/H71)))</x:f>
      </x:c>
      <x:c r="J71" s="32" t="str">
        <x:f>IF(I71="","Not Evaluated",IF(I71&gt;='Reference Data'!$I$2,"On Target",IF(I71&gt;='Reference Data'!$I$3,"Watch","Off Target")))</x:f>
        <x:v>Not Evaluated</x:v>
      </x:c>
      <x:c r="K71" s="32" t="str"/>
      <x:c r="L71" s="32" t="str"/>
      <x:c r="M71" s="32" t="str"/>
      <x:c r="N71" s="32" t="str"/>
      <x:c r="O71" s="32" t="str"/>
      <x:c r="P71" s="32" t="str"/>
      <x:c r="Q71" s="32" t="str"/>
      <x:c r="R71" s="44" t="str"/>
      <x:c r="S71" s="32" t="str"/>
      <x:c r="T71" s="32" t="str"/>
      <x:c r="U71" s="32" t="str"/>
    </x:row>
    <x:row r="72">
      <x:c r="A72" s="32" t="str"/>
      <x:c r="B72" s="32" t="str"/>
      <x:c r="C72" s="32" t="str"/>
      <x:c r="D72" s="32" t="str"/>
      <x:c r="E72" s="32" t="str"/>
      <x:c r="F72" s="32" t="str"/>
      <x:c r="G72" s="32" t="str"/>
      <x:c r="H72" s="32" t="str"/>
      <x:c r="I72" s="36" t="str">
        <x:f>IF(OR(G72="",H72=""),"",IF(F72="Higher is Better",IF(G72=0,0,H72/G72),IF(H72=0,1,G72/H72)))</x:f>
      </x:c>
      <x:c r="J72" s="32" t="str">
        <x:f>IF(I72="","Not Evaluated",IF(I72&gt;='Reference Data'!$I$2,"On Target",IF(I72&gt;='Reference Data'!$I$3,"Watch","Off Target")))</x:f>
        <x:v>Not Evaluated</x:v>
      </x:c>
      <x:c r="K72" s="32" t="str"/>
      <x:c r="L72" s="32" t="str"/>
      <x:c r="M72" s="32" t="str"/>
      <x:c r="N72" s="32" t="str"/>
      <x:c r="O72" s="32" t="str"/>
      <x:c r="P72" s="32" t="str"/>
      <x:c r="Q72" s="32" t="str"/>
      <x:c r="R72" s="44" t="str"/>
      <x:c r="S72" s="32" t="str"/>
      <x:c r="T72" s="32" t="str"/>
      <x:c r="U72" s="32" t="str"/>
    </x:row>
    <x:row r="73">
      <x:c r="A73" s="32" t="str"/>
      <x:c r="B73" s="32" t="str"/>
      <x:c r="C73" s="32" t="str"/>
      <x:c r="D73" s="32" t="str"/>
      <x:c r="E73" s="32" t="str"/>
      <x:c r="F73" s="32" t="str"/>
      <x:c r="G73" s="32" t="str"/>
      <x:c r="H73" s="32" t="str"/>
      <x:c r="I73" s="36" t="str">
        <x:f>IF(OR(G73="",H73=""),"",IF(F73="Higher is Better",IF(G73=0,0,H73/G73),IF(H73=0,1,G73/H73)))</x:f>
      </x:c>
      <x:c r="J73" s="32" t="str">
        <x:f>IF(I73="","Not Evaluated",IF(I73&gt;='Reference Data'!$I$2,"On Target",IF(I73&gt;='Reference Data'!$I$3,"Watch","Off Target")))</x:f>
        <x:v>Not Evaluated</x:v>
      </x:c>
      <x:c r="K73" s="32" t="str"/>
      <x:c r="L73" s="32" t="str"/>
      <x:c r="M73" s="32" t="str"/>
      <x:c r="N73" s="32" t="str"/>
      <x:c r="O73" s="32" t="str"/>
      <x:c r="P73" s="32" t="str"/>
      <x:c r="Q73" s="32" t="str"/>
      <x:c r="R73" s="44" t="str"/>
      <x:c r="S73" s="32" t="str"/>
      <x:c r="T73" s="32" t="str"/>
      <x:c r="U73" s="32" t="str"/>
    </x:row>
    <x:row r="74">
      <x:c r="A74" s="32" t="str"/>
      <x:c r="B74" s="32" t="str"/>
      <x:c r="C74" s="32" t="str"/>
      <x:c r="D74" s="32" t="str"/>
      <x:c r="E74" s="32" t="str"/>
      <x:c r="F74" s="32" t="str"/>
      <x:c r="G74" s="32" t="str"/>
      <x:c r="H74" s="32" t="str"/>
      <x:c r="I74" s="36" t="str">
        <x:f>IF(OR(G74="",H74=""),"",IF(F74="Higher is Better",IF(G74=0,0,H74/G74),IF(H74=0,1,G74/H74)))</x:f>
      </x:c>
      <x:c r="J74" s="32" t="str">
        <x:f>IF(I74="","Not Evaluated",IF(I74&gt;='Reference Data'!$I$2,"On Target",IF(I74&gt;='Reference Data'!$I$3,"Watch","Off Target")))</x:f>
        <x:v>Not Evaluated</x:v>
      </x:c>
      <x:c r="K74" s="32" t="str"/>
      <x:c r="L74" s="32" t="str"/>
      <x:c r="M74" s="32" t="str"/>
      <x:c r="N74" s="32" t="str"/>
      <x:c r="O74" s="32" t="str"/>
      <x:c r="P74" s="32" t="str"/>
      <x:c r="Q74" s="32" t="str"/>
      <x:c r="R74" s="44" t="str"/>
      <x:c r="S74" s="32" t="str"/>
      <x:c r="T74" s="32" t="str"/>
      <x:c r="U74" s="32" t="str"/>
    </x:row>
    <x:row r="75">
      <x:c r="A75" s="32" t="str"/>
      <x:c r="B75" s="32" t="str"/>
      <x:c r="C75" s="32" t="str"/>
      <x:c r="D75" s="32" t="str"/>
      <x:c r="E75" s="32" t="str"/>
      <x:c r="F75" s="32" t="str"/>
      <x:c r="G75" s="32" t="str"/>
      <x:c r="H75" s="32" t="str"/>
      <x:c r="I75" s="36" t="str">
        <x:f>IF(OR(G75="",H75=""),"",IF(F75="Higher is Better",IF(G75=0,0,H75/G75),IF(H75=0,1,G75/H75)))</x:f>
      </x:c>
      <x:c r="J75" s="32" t="str">
        <x:f>IF(I75="","Not Evaluated",IF(I75&gt;='Reference Data'!$I$2,"On Target",IF(I75&gt;='Reference Data'!$I$3,"Watch","Off Target")))</x:f>
        <x:v>Not Evaluated</x:v>
      </x:c>
      <x:c r="K75" s="32" t="str"/>
      <x:c r="L75" s="32" t="str"/>
      <x:c r="M75" s="32" t="str"/>
      <x:c r="N75" s="32" t="str"/>
      <x:c r="O75" s="32" t="str"/>
      <x:c r="P75" s="32" t="str"/>
      <x:c r="Q75" s="32" t="str"/>
      <x:c r="R75" s="44" t="str"/>
      <x:c r="S75" s="32" t="str"/>
      <x:c r="T75" s="32" t="str"/>
      <x:c r="U75" s="32" t="str"/>
    </x:row>
    <x:row r="76">
      <x:c r="A76" s="32" t="str"/>
      <x:c r="B76" s="32" t="str"/>
      <x:c r="C76" s="32" t="str"/>
      <x:c r="D76" s="32" t="str"/>
      <x:c r="E76" s="32" t="str"/>
      <x:c r="F76" s="32" t="str"/>
      <x:c r="G76" s="32" t="str"/>
      <x:c r="H76" s="32" t="str"/>
      <x:c r="I76" s="36" t="str">
        <x:f>IF(OR(G76="",H76=""),"",IF(F76="Higher is Better",IF(G76=0,0,H76/G76),IF(H76=0,1,G76/H76)))</x:f>
      </x:c>
      <x:c r="J76" s="32" t="str">
        <x:f>IF(I76="","Not Evaluated",IF(I76&gt;='Reference Data'!$I$2,"On Target",IF(I76&gt;='Reference Data'!$I$3,"Watch","Off Target")))</x:f>
        <x:v>Not Evaluated</x:v>
      </x:c>
      <x:c r="K76" s="32" t="str"/>
      <x:c r="L76" s="32" t="str"/>
      <x:c r="M76" s="32" t="str"/>
      <x:c r="N76" s="32" t="str"/>
      <x:c r="O76" s="32" t="str"/>
      <x:c r="P76" s="32" t="str"/>
      <x:c r="Q76" s="32" t="str"/>
      <x:c r="R76" s="44" t="str"/>
      <x:c r="S76" s="32" t="str"/>
      <x:c r="T76" s="32" t="str"/>
      <x:c r="U76" s="32" t="str"/>
    </x:row>
    <x:row r="77">
      <x:c r="A77" s="32" t="str"/>
      <x:c r="B77" s="32" t="str"/>
      <x:c r="C77" s="32" t="str"/>
      <x:c r="D77" s="32" t="str"/>
      <x:c r="E77" s="32" t="str"/>
      <x:c r="F77" s="32" t="str"/>
      <x:c r="G77" s="32" t="str"/>
      <x:c r="H77" s="32" t="str"/>
      <x:c r="I77" s="36" t="str">
        <x:f>IF(OR(G77="",H77=""),"",IF(F77="Higher is Better",IF(G77=0,0,H77/G77),IF(H77=0,1,G77/H77)))</x:f>
      </x:c>
      <x:c r="J77" s="32" t="str">
        <x:f>IF(I77="","Not Evaluated",IF(I77&gt;='Reference Data'!$I$2,"On Target",IF(I77&gt;='Reference Data'!$I$3,"Watch","Off Target")))</x:f>
        <x:v>Not Evaluated</x:v>
      </x:c>
      <x:c r="K77" s="32" t="str"/>
      <x:c r="L77" s="32" t="str"/>
      <x:c r="M77" s="32" t="str"/>
      <x:c r="N77" s="32" t="str"/>
      <x:c r="O77" s="32" t="str"/>
      <x:c r="P77" s="32" t="str"/>
      <x:c r="Q77" s="32" t="str"/>
      <x:c r="R77" s="44" t="str"/>
      <x:c r="S77" s="32" t="str"/>
      <x:c r="T77" s="32" t="str"/>
      <x:c r="U77" s="32" t="str"/>
    </x:row>
    <x:row r="78">
      <x:c r="A78" s="32" t="str"/>
      <x:c r="B78" s="32" t="str"/>
      <x:c r="C78" s="32" t="str"/>
      <x:c r="D78" s="32" t="str"/>
      <x:c r="E78" s="32" t="str"/>
      <x:c r="F78" s="32" t="str"/>
      <x:c r="G78" s="32" t="str"/>
      <x:c r="H78" s="32" t="str"/>
      <x:c r="I78" s="36" t="str">
        <x:f>IF(OR(G78="",H78=""),"",IF(F78="Higher is Better",IF(G78=0,0,H78/G78),IF(H78=0,1,G78/H78)))</x:f>
      </x:c>
      <x:c r="J78" s="32" t="str">
        <x:f>IF(I78="","Not Evaluated",IF(I78&gt;='Reference Data'!$I$2,"On Target",IF(I78&gt;='Reference Data'!$I$3,"Watch","Off Target")))</x:f>
        <x:v>Not Evaluated</x:v>
      </x:c>
      <x:c r="K78" s="32" t="str"/>
      <x:c r="L78" s="32" t="str"/>
      <x:c r="M78" s="32" t="str"/>
      <x:c r="N78" s="32" t="str"/>
      <x:c r="O78" s="32" t="str"/>
      <x:c r="P78" s="32" t="str"/>
      <x:c r="Q78" s="32" t="str"/>
      <x:c r="R78" s="44" t="str"/>
      <x:c r="S78" s="32" t="str"/>
      <x:c r="T78" s="32" t="str"/>
      <x:c r="U78" s="32" t="str"/>
    </x:row>
    <x:row r="79">
      <x:c r="A79" s="32" t="str"/>
      <x:c r="B79" s="32" t="str"/>
      <x:c r="C79" s="32" t="str"/>
      <x:c r="D79" s="32" t="str"/>
      <x:c r="E79" s="32" t="str"/>
      <x:c r="F79" s="32" t="str"/>
      <x:c r="G79" s="32" t="str"/>
      <x:c r="H79" s="32" t="str"/>
      <x:c r="I79" s="36" t="str">
        <x:f>IF(OR(G79="",H79=""),"",IF(F79="Higher is Better",IF(G79=0,0,H79/G79),IF(H79=0,1,G79/H79)))</x:f>
      </x:c>
      <x:c r="J79" s="32" t="str">
        <x:f>IF(I79="","Not Evaluated",IF(I79&gt;='Reference Data'!$I$2,"On Target",IF(I79&gt;='Reference Data'!$I$3,"Watch","Off Target")))</x:f>
        <x:v>Not Evaluated</x:v>
      </x:c>
      <x:c r="K79" s="32" t="str"/>
      <x:c r="L79" s="32" t="str"/>
      <x:c r="M79" s="32" t="str"/>
      <x:c r="N79" s="32" t="str"/>
      <x:c r="O79" s="32" t="str"/>
      <x:c r="P79" s="32" t="str"/>
      <x:c r="Q79" s="32" t="str"/>
      <x:c r="R79" s="44" t="str"/>
      <x:c r="S79" s="32" t="str"/>
      <x:c r="T79" s="32" t="str"/>
      <x:c r="U79" s="32" t="str"/>
    </x:row>
    <x:row r="80">
      <x:c r="A80" s="32" t="str"/>
      <x:c r="B80" s="32" t="str"/>
      <x:c r="C80" s="32" t="str"/>
      <x:c r="D80" s="32" t="str"/>
      <x:c r="E80" s="32" t="str"/>
      <x:c r="F80" s="32" t="str"/>
      <x:c r="G80" s="32" t="str"/>
      <x:c r="H80" s="32" t="str"/>
      <x:c r="I80" s="36" t="str">
        <x:f>IF(OR(G80="",H80=""),"",IF(F80="Higher is Better",IF(G80=0,0,H80/G80),IF(H80=0,1,G80/H80)))</x:f>
      </x:c>
      <x:c r="J80" s="32" t="str">
        <x:f>IF(I80="","Not Evaluated",IF(I80&gt;='Reference Data'!$I$2,"On Target",IF(I80&gt;='Reference Data'!$I$3,"Watch","Off Target")))</x:f>
        <x:v>Not Evaluated</x:v>
      </x:c>
      <x:c r="K80" s="32" t="str"/>
      <x:c r="L80" s="32" t="str"/>
      <x:c r="M80" s="32" t="str"/>
      <x:c r="N80" s="32" t="str"/>
      <x:c r="O80" s="32" t="str"/>
      <x:c r="P80" s="32" t="str"/>
      <x:c r="Q80" s="32" t="str"/>
      <x:c r="R80" s="44" t="str"/>
      <x:c r="S80" s="32" t="str"/>
      <x:c r="T80" s="32" t="str"/>
      <x:c r="U80" s="32" t="str"/>
    </x:row>
    <x:row r="81">
      <x:c r="A81" s="32" t="str"/>
      <x:c r="B81" s="32" t="str"/>
      <x:c r="C81" s="32" t="str"/>
      <x:c r="D81" s="32" t="str"/>
      <x:c r="E81" s="32" t="str"/>
      <x:c r="F81" s="32" t="str"/>
      <x:c r="G81" s="32" t="str"/>
      <x:c r="H81" s="32" t="str"/>
      <x:c r="I81" s="36" t="str">
        <x:f>IF(OR(G81="",H81=""),"",IF(F81="Higher is Better",IF(G81=0,0,H81/G81),IF(H81=0,1,G81/H81)))</x:f>
      </x:c>
      <x:c r="J81" s="32" t="str">
        <x:f>IF(I81="","Not Evaluated",IF(I81&gt;='Reference Data'!$I$2,"On Target",IF(I81&gt;='Reference Data'!$I$3,"Watch","Off Target")))</x:f>
        <x:v>Not Evaluated</x:v>
      </x:c>
      <x:c r="K81" s="32" t="str"/>
      <x:c r="L81" s="32" t="str"/>
      <x:c r="M81" s="32" t="str"/>
      <x:c r="N81" s="32" t="str"/>
      <x:c r="O81" s="32" t="str"/>
      <x:c r="P81" s="32" t="str"/>
      <x:c r="Q81" s="32" t="str"/>
      <x:c r="R81" s="44" t="str"/>
      <x:c r="S81" s="32" t="str"/>
      <x:c r="T81" s="32" t="str"/>
      <x:c r="U81" s="32" t="str"/>
    </x:row>
    <x:row r="82">
      <x:c r="A82" s="32" t="str"/>
      <x:c r="B82" s="32" t="str"/>
      <x:c r="C82" s="32" t="str"/>
      <x:c r="D82" s="32" t="str"/>
      <x:c r="E82" s="32" t="str"/>
      <x:c r="F82" s="32" t="str"/>
      <x:c r="G82" s="32" t="str"/>
      <x:c r="H82" s="32" t="str"/>
      <x:c r="I82" s="36" t="str">
        <x:f>IF(OR(G82="",H82=""),"",IF(F82="Higher is Better",IF(G82=0,0,H82/G82),IF(H82=0,1,G82/H82)))</x:f>
      </x:c>
      <x:c r="J82" s="32" t="str">
        <x:f>IF(I82="","Not Evaluated",IF(I82&gt;='Reference Data'!$I$2,"On Target",IF(I82&gt;='Reference Data'!$I$3,"Watch","Off Target")))</x:f>
        <x:v>Not Evaluated</x:v>
      </x:c>
      <x:c r="K82" s="32" t="str"/>
      <x:c r="L82" s="32" t="str"/>
      <x:c r="M82" s="32" t="str"/>
      <x:c r="N82" s="32" t="str"/>
      <x:c r="O82" s="32" t="str"/>
      <x:c r="P82" s="32" t="str"/>
      <x:c r="Q82" s="32" t="str"/>
      <x:c r="R82" s="44" t="str"/>
      <x:c r="S82" s="32" t="str"/>
      <x:c r="T82" s="32" t="str"/>
      <x:c r="U82" s="32" t="str"/>
    </x:row>
    <x:row r="83">
      <x:c r="A83" s="32" t="str"/>
      <x:c r="B83" s="32" t="str"/>
      <x:c r="C83" s="32" t="str"/>
      <x:c r="D83" s="32" t="str"/>
      <x:c r="E83" s="32" t="str"/>
      <x:c r="F83" s="32" t="str"/>
      <x:c r="G83" s="32" t="str"/>
      <x:c r="H83" s="32" t="str"/>
      <x:c r="I83" s="36" t="str">
        <x:f>IF(OR(G83="",H83=""),"",IF(F83="Higher is Better",IF(G83=0,0,H83/G83),IF(H83=0,1,G83/H83)))</x:f>
      </x:c>
      <x:c r="J83" s="32" t="str">
        <x:f>IF(I83="","Not Evaluated",IF(I83&gt;='Reference Data'!$I$2,"On Target",IF(I83&gt;='Reference Data'!$I$3,"Watch","Off Target")))</x:f>
        <x:v>Not Evaluated</x:v>
      </x:c>
      <x:c r="K83" s="32" t="str"/>
      <x:c r="L83" s="32" t="str"/>
      <x:c r="M83" s="32" t="str"/>
      <x:c r="N83" s="32" t="str"/>
      <x:c r="O83" s="32" t="str"/>
      <x:c r="P83" s="32" t="str"/>
      <x:c r="Q83" s="32" t="str"/>
      <x:c r="R83" s="44" t="str"/>
      <x:c r="S83" s="32" t="str"/>
      <x:c r="T83" s="32" t="str"/>
      <x:c r="U83" s="32" t="str"/>
    </x:row>
    <x:row r="84">
      <x:c r="A84" s="32" t="str"/>
      <x:c r="B84" s="32" t="str"/>
      <x:c r="C84" s="32" t="str"/>
      <x:c r="D84" s="32" t="str"/>
      <x:c r="E84" s="32" t="str"/>
      <x:c r="F84" s="32" t="str"/>
      <x:c r="G84" s="32" t="str"/>
      <x:c r="H84" s="32" t="str"/>
      <x:c r="I84" s="36" t="str">
        <x:f>IF(OR(G84="",H84=""),"",IF(F84="Higher is Better",IF(G84=0,0,H84/G84),IF(H84=0,1,G84/H84)))</x:f>
      </x:c>
      <x:c r="J84" s="32" t="str">
        <x:f>IF(I84="","Not Evaluated",IF(I84&gt;='Reference Data'!$I$2,"On Target",IF(I84&gt;='Reference Data'!$I$3,"Watch","Off Target")))</x:f>
        <x:v>Not Evaluated</x:v>
      </x:c>
      <x:c r="K84" s="32" t="str"/>
      <x:c r="L84" s="32" t="str"/>
      <x:c r="M84" s="32" t="str"/>
      <x:c r="N84" s="32" t="str"/>
      <x:c r="O84" s="32" t="str"/>
      <x:c r="P84" s="32" t="str"/>
      <x:c r="Q84" s="32" t="str"/>
      <x:c r="R84" s="44" t="str"/>
      <x:c r="S84" s="32" t="str"/>
      <x:c r="T84" s="32" t="str"/>
      <x:c r="U84" s="32" t="str"/>
    </x:row>
    <x:row r="85">
      <x:c r="A85" s="32" t="str"/>
      <x:c r="B85" s="32" t="str"/>
      <x:c r="C85" s="32" t="str"/>
      <x:c r="D85" s="32" t="str"/>
      <x:c r="E85" s="32" t="str"/>
      <x:c r="F85" s="32" t="str"/>
      <x:c r="G85" s="32" t="str"/>
      <x:c r="H85" s="32" t="str"/>
      <x:c r="I85" s="36" t="str">
        <x:f>IF(OR(G85="",H85=""),"",IF(F85="Higher is Better",IF(G85=0,0,H85/G85),IF(H85=0,1,G85/H85)))</x:f>
      </x:c>
      <x:c r="J85" s="32" t="str">
        <x:f>IF(I85="","Not Evaluated",IF(I85&gt;='Reference Data'!$I$2,"On Target",IF(I85&gt;='Reference Data'!$I$3,"Watch","Off Target")))</x:f>
        <x:v>Not Evaluated</x:v>
      </x:c>
      <x:c r="K85" s="32" t="str"/>
      <x:c r="L85" s="32" t="str"/>
      <x:c r="M85" s="32" t="str"/>
      <x:c r="N85" s="32" t="str"/>
      <x:c r="O85" s="32" t="str"/>
      <x:c r="P85" s="32" t="str"/>
      <x:c r="Q85" s="32" t="str"/>
      <x:c r="R85" s="44" t="str"/>
      <x:c r="S85" s="32" t="str"/>
      <x:c r="T85" s="32" t="str"/>
      <x:c r="U85" s="32" t="str"/>
    </x:row>
  </x:sheetData>
  <x:mergeCells>
    <x:mergeCell ref="A1:U1"/>
    <x:mergeCell ref="A7:U7"/>
  </x:mergeCells>
  <x:dataValidations count="4">
    <x:dataValidation type="list" sqref="C11:C85">
      <x:formula1>"System Conditions,Innovation Process,Innovation Initiative,Innovation Portfolio,Value Realization"</x:formula1>
    </x:dataValidation>
    <x:dataValidation type="list" sqref="F11:F85">
      <x:formula1>"Higher is Better,Lower is Better"</x:formula1>
    </x:dataValidation>
    <x:dataValidation type="list" sqref="N11:N85">
      <x:formula1>"Weekly,Biweekly,Monthly,Quarterly,Semiannual,Annual"</x:formula1>
    </x:dataValidation>
    <x:dataValidation type="list" sqref="U11:U8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c9798953cc437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4" max="4" width="24" hidden="0" customWidth="1"/>
    <x:col min="5" max="5" width="16" hidden="0" customWidth="1"/>
    <x:col min="7" max="7" width="26" hidden="0" customWidth="1"/>
    <x:col min="8" max="8" width="14" hidden="0" customWidth="1"/>
    <x:col min="10" max="10" width="36" hidden="0" customWidth="1"/>
    <x:col min="11" max="11" width="14" hidden="0" customWidth="1"/>
    <x:col min="12" max="12" width="14" hidden="0" customWidth="1"/>
    <x:col min="13" max="13" width="16" hidden="0" customWidth="1"/>
  </x:cols>
  <x:sheetData>
    <x:row r="1" ht="34" customHeight="1">
      <x:c r="A1" s="38" t="str">
        <x:v>Innovation Performance Evaluation Dashboard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  <x:c r="L1" s="38"/>
      <x:c r="M1" s="38"/>
      <x:c r="N1" s="38"/>
      <x:c r="O1" s="38"/>
      <x:c r="P1" s="38"/>
      <x:c r="Q1" s="38"/>
      <x:c r="R1" s="38"/>
    </x:row>
    <x:row r="3">
      <x:c r="A3" s="41" t="str">
        <x:v>Document Code</x:v>
      </x:c>
      <x:c r="B3" s="32" t="str">
        <x:v>INMS-RPT-009-D</x:v>
      </x:c>
      <x:c r="C3" s="41" t="str">
        <x:v>Version</x:v>
      </x:c>
      <x:c r="D3" s="32" t="str">
        <x:v>1.0</x:v>
      </x:c>
      <x:c r="E3" s="41" t="str">
        <x:v>Classification</x:v>
      </x:c>
      <x:c r="F3" s="32" t="str">
        <x:v>INTERNAL</x:v>
      </x:c>
    </x:row>
    <x:row r="4">
      <x:c r="A4" s="41" t="str">
        <x:v>Applicable Standard</x:v>
      </x:c>
      <x:c r="B4" s="32" t="str">
        <x:v>ISO 56001:2024</x:v>
      </x:c>
      <x:c r="C4" s="41" t="str">
        <x:v>Effective Date</x:v>
      </x:c>
      <x:c r="D4" s="32" t="str">
        <x:v>2026-09-19</x:v>
      </x:c>
      <x:c r="E4" s="41" t="str">
        <x:v>Document Owner</x:v>
      </x:c>
      <x:c r="F4" s="32" t="str">
        <x:v>[DOCUMENT OWNER]</x:v>
      </x:c>
    </x:row>
    <x:row r="5">
      <x:c r="A5" s="41" t="str">
        <x:v>Website</x:v>
      </x:c>
      <x:c r="B5" s="32" t="str">
        <x:v>www.iso-toolkits.org</x:v>
      </x:c>
      <x:c r="C5" s="41" t="str">
        <x:v>Email</x:v>
      </x:c>
      <x:c r="D5" s="32" t="str">
        <x:v>info@iso-toolkits.org</x:v>
      </x:c>
      <x:c r="E5" s="41" t="str">
        <x:v>Organization</x:v>
      </x:c>
      <x:c r="F5" s="32" t="str">
        <x:v>[ORGANIZATION NAME]</x:v>
      </x:c>
    </x:row>
    <x:row r="7">
      <x:c r="A7" s="26" t="str">
        <x:v>[Note] KPI cards show Actual Data only. Charts display Illustrative Data until at least one Actual Data performance record exists.</x:v>
      </x:c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</x:row>
    <x:row r="9">
      <x:c r="A9" s="12" t="str">
        <x:v>Actual KPI</x:v>
      </x:c>
      <x:c r="B9" s="12" t="str">
        <x:v>Value</x:v>
      </x:c>
      <x:c r="D9" s="12" t="str">
        <x:v>Chart Control</x:v>
      </x:c>
      <x:c r="E9" s="12" t="str">
        <x:v>Value</x:v>
      </x:c>
    </x:row>
    <x:row r="10">
      <x:c r="A10" s="20" t="str">
        <x:v>Actual Performance Records</x:v>
      </x:c>
      <x:c r="B10" s="20" t="n">
        <x:f>COUNTIF('Performance Data'!$U$11:$U$85,"Actual Data")</x:f>
        <x:v>0</x:v>
      </x:c>
      <x:c r="D10" s="20" t="str">
        <x:v>Chart Data Mode</x:v>
      </x:c>
      <x:c r="E10" s="20" t="str">
        <x:f>IF(COUNTIF('Performance Data'!$U$11:$U$85,"Actual Data")&gt;0,"Actual Data","Illustrative Data")</x:f>
        <x:v>Illustrative Data</x:v>
      </x:c>
    </x:row>
    <x:row r="11">
      <x:c r="A11" s="20" t="str">
        <x:v>On Target</x:v>
      </x:c>
      <x:c r="B11" s="20" t="n">
        <x:f>COUNTIFS('Performance Data'!$U$11:$U$85,"Actual Data",'Performance Data'!$J$11:$J$85,"On Target")</x:f>
        <x:v>0</x:v>
      </x:c>
      <x:c r="D11" s="20" t="str">
        <x:v>Chart Source Type</x:v>
      </x:c>
      <x:c r="E11" s="20" t="str">
        <x:f>IF(COUNTIF('Performance Data'!$U$11:$U$85,"Actual Data")&gt;0,"Actual Data","Example Data")</x:f>
        <x:v>Example Data</x:v>
      </x:c>
    </x:row>
    <x:row r="12">
      <x:c r="A12" s="20" t="str">
        <x:v>Watch</x:v>
      </x:c>
      <x:c r="B12" s="20" t="n">
        <x:f>COUNTIFS('Performance Data'!$U$11:$U$85,"Actual Data",'Performance Data'!$J$11:$J$85,"Watch")</x:f>
        <x:v>0</x:v>
      </x:c>
    </x:row>
    <x:row r="13">
      <x:c r="A13" s="20" t="str">
        <x:v>Off Target</x:v>
      </x:c>
      <x:c r="B13" s="20" t="n">
        <x:f>COUNTIFS('Performance Data'!$U$11:$U$85,"Actual Data",'Performance Data'!$J$11:$J$85,"Off Target")</x:f>
        <x:v>0</x:v>
      </x:c>
    </x:row>
    <x:row r="14">
      <x:c r="A14" s="20" t="str">
        <x:v>System Condition Metrics</x:v>
      </x:c>
      <x:c r="B14" s="20" t="n">
        <x:f>COUNTIFS('Performance Data'!$U$11:$U$85,"Actual Data",'Performance Data'!$C$11:$C$85,"System Conditions")</x:f>
        <x:v>0</x:v>
      </x:c>
      <x:c r="D14" s="12" t="str">
        <x:v>Performance Status</x:v>
      </x:c>
      <x:c r="E14" s="12" t="str">
        <x:v>Count</x:v>
      </x:c>
      <x:c r="G14" s="12" t="str">
        <x:v>Measurement Area</x:v>
      </x:c>
      <x:c r="H14" s="12" t="str">
        <x:v>Count</x:v>
      </x:c>
      <x:c r="J14" s="12" t="str">
        <x:v>Metric</x:v>
      </x:c>
      <x:c r="K14" s="12" t="str">
        <x:v>Target</x:v>
      </x:c>
      <x:c r="L14" s="12" t="str">
        <x:v>Actual</x:v>
      </x:c>
      <x:c r="M14" s="12" t="str">
        <x:v>Achievement %</x:v>
      </x:c>
    </x:row>
    <x:row r="15">
      <x:c r="A15" s="20" t="str">
        <x:v>Process Metrics</x:v>
      </x:c>
      <x:c r="B15" s="20" t="n">
        <x:f>COUNTIFS('Performance Data'!$U$11:$U$85,"Actual Data",'Performance Data'!$C$11:$C$85,"Innovation Process")</x:f>
        <x:v>0</x:v>
      </x:c>
      <x:c r="D15" s="32" t="str">
        <x:v>On Target</x:v>
      </x:c>
      <x:c r="E15" s="32" t="n">
        <x:f>COUNTIFS('Performance Data'!$U$11:$U$85,$E$11,'Performance Data'!$J$11:$J$85,D15)</x:f>
        <x:v>3</x:v>
      </x:c>
      <x:c r="G15" s="32" t="str">
        <x:v>System Conditions</x:v>
      </x:c>
      <x:c r="H15" s="32" t="n">
        <x:f>COUNTIFS('Performance Data'!$U$11:$U$85,$E$11,'Performance Data'!$C$11:$C$85,G15)</x:f>
        <x:v>1</x:v>
      </x:c>
      <x:c r="J15" s="32" t="str">
        <x:f>IF('Performance Data'!$U$11=$E$11,'Performance Data'!$D$11,"")</x:f>
        <x:v>Leadership decision lead time</x:v>
      </x:c>
      <x:c r="K15" s="32" t="n">
        <x:f>IF($J15="","",'Performance Data'!$G$11)</x:f>
        <x:v>20</x:v>
      </x:c>
      <x:c r="L15" s="32" t="n">
        <x:f>IF($J15="","",'Performance Data'!$H$11)</x:f>
        <x:v>16</x:v>
      </x:c>
      <x:c r="M15" s="36" t="n">
        <x:f>IF($J15="","",'Performance Data'!$I$11)</x:f>
        <x:v>1.25</x:v>
      </x:c>
    </x:row>
    <x:row r="16">
      <x:c r="A16" s="20" t="str">
        <x:v>Initiative Metrics</x:v>
      </x:c>
      <x:c r="B16" s="20" t="n">
        <x:f>COUNTIFS('Performance Data'!$U$11:$U$85,"Actual Data",'Performance Data'!$C$11:$C$85,"Innovation Initiative")</x:f>
        <x:v>0</x:v>
      </x:c>
      <x:c r="D16" s="32" t="str">
        <x:v>Watch</x:v>
      </x:c>
      <x:c r="E16" s="32" t="n">
        <x:f>COUNTIFS('Performance Data'!$U$11:$U$85,$E$11,'Performance Data'!$J$11:$J$85,D16)</x:f>
        <x:v>0</x:v>
      </x:c>
      <x:c r="G16" s="32" t="str">
        <x:v>Innovation Process</x:v>
      </x:c>
      <x:c r="H16" s="32" t="n">
        <x:f>COUNTIFS('Performance Data'!$U$11:$U$85,$E$11,'Performance Data'!$C$11:$C$85,G16)</x:f>
        <x:v>1</x:v>
      </x:c>
      <x:c r="J16" s="32" t="str">
        <x:f>IF('Performance Data'!$U$12=$E$11,'Performance Data'!$D$12,"")</x:f>
        <x:v>Validated assumptions per validation initiative</x:v>
      </x:c>
      <x:c r="K16" s="32" t="n">
        <x:f>IF($J16="","",'Performance Data'!$G$12)</x:f>
        <x:v>4</x:v>
      </x:c>
      <x:c r="L16" s="32" t="n">
        <x:f>IF($J16="","",'Performance Data'!$H$12)</x:f>
        <x:v>3.2</x:v>
      </x:c>
      <x:c r="M16" s="36" t="n">
        <x:f>IF($J16="","",'Performance Data'!$I$12)</x:f>
        <x:v>0.8</x:v>
      </x:c>
    </x:row>
    <x:row r="17">
      <x:c r="A17" s="20" t="str">
        <x:v>Portfolio Metrics</x:v>
      </x:c>
      <x:c r="B17" s="20" t="n">
        <x:f>COUNTIFS('Performance Data'!$U$11:$U$85,"Actual Data",'Performance Data'!$C$11:$C$85,"Innovation Portfolio")</x:f>
        <x:v>0</x:v>
      </x:c>
      <x:c r="D17" s="32" t="str">
        <x:v>Off Target</x:v>
      </x:c>
      <x:c r="E17" s="32" t="n">
        <x:f>COUNTIFS('Performance Data'!$U$11:$U$85,$E$11,'Performance Data'!$J$11:$J$85,D17)</x:f>
        <x:v>2</x:v>
      </x:c>
      <x:c r="G17" s="32" t="str">
        <x:v>Innovation Initiative</x:v>
      </x:c>
      <x:c r="H17" s="32" t="n">
        <x:f>COUNTIFS('Performance Data'!$U$11:$U$85,$E$11,'Performance Data'!$C$11:$C$85,G17)</x:f>
        <x:v>1</x:v>
      </x:c>
      <x:c r="J17" s="32" t="str">
        <x:f>IF('Performance Data'!$U$13=$E$11,'Performance Data'!$D$13,"")</x:f>
        <x:v>Pilot user adoption</x:v>
      </x:c>
      <x:c r="K17" s="32" t="n">
        <x:f>IF($J17="","",'Performance Data'!$G$13)</x:f>
        <x:v>0.6</x:v>
      </x:c>
      <x:c r="L17" s="32" t="n">
        <x:f>IF($J17="","",'Performance Data'!$H$13)</x:f>
        <x:v>0.68</x:v>
      </x:c>
      <x:c r="M17" s="36" t="n">
        <x:f>IF($J17="","",'Performance Data'!$I$13)</x:f>
        <x:v>1.1333333333333335</x:v>
      </x:c>
    </x:row>
    <x:row r="18">
      <x:c r="A18" s="20" t="str">
        <x:v>Value Realization Metrics</x:v>
      </x:c>
      <x:c r="B18" s="20" t="n">
        <x:f>COUNTIFS('Performance Data'!$U$11:$U$85,"Actual Data",'Performance Data'!$C$11:$C$85,"Value Realization")</x:f>
        <x:v>0</x:v>
      </x:c>
      <x:c r="G18" s="32" t="str">
        <x:v>Innovation Portfolio</x:v>
      </x:c>
      <x:c r="H18" s="32" t="n">
        <x:f>COUNTIFS('Performance Data'!$U$11:$U$85,$E$11,'Performance Data'!$C$11:$C$85,G18)</x:f>
        <x:v>1</x:v>
      </x:c>
      <x:c r="J18" s="32" t="str">
        <x:f>IF('Performance Data'!$U$14=$E$11,'Performance Data'!$D$14,"")</x:f>
        <x:v>Active initiatives with current evidence-based decision record</x:v>
      </x:c>
      <x:c r="K18" s="32" t="n">
        <x:f>IF($J18="","",'Performance Data'!$G$14)</x:f>
        <x:v>0.9</x:v>
      </x:c>
      <x:c r="L18" s="32" t="n">
        <x:f>IF($J18="","",'Performance Data'!$H$14)</x:f>
        <x:v>0.74</x:v>
      </x:c>
      <x:c r="M18" s="36" t="n">
        <x:f>IF($J18="","",'Performance Data'!$I$14)</x:f>
        <x:v>0.8222222222222222</x:v>
      </x:c>
    </x:row>
    <x:row r="19">
      <x:c r="A19" s="20" t="str">
        <x:v>Average Achievement</x:v>
      </x:c>
      <x:c r="B19" s="46" t="n">
        <x:f>IF(B10=0,0,SUMIFS('Performance Data'!$I$11:$I$85,'Performance Data'!$U$11:$U$85,"Actual Data")/B10)</x:f>
        <x:v>0</x:v>
      </x:c>
      <x:c r="G19" s="32" t="str">
        <x:v>Value Realization</x:v>
      </x:c>
      <x:c r="H19" s="32" t="n">
        <x:f>COUNTIFS('Performance Data'!$U$11:$U$85,$E$11,'Performance Data'!$C$11:$C$85,G19)</x:f>
        <x:v>1</x:v>
      </x:c>
      <x:c r="J19" s="32" t="str">
        <x:f>IF('Performance Data'!$U$15=$E$11,'Performance Data'!$D$15,"")</x:f>
        <x:v>Realized operational benefit index</x:v>
      </x:c>
      <x:c r="K19" s="32" t="n">
        <x:f>IF($J19="","",'Performance Data'!$G$15)</x:f>
        <x:v>80</x:v>
      </x:c>
      <x:c r="L19" s="32" t="n">
        <x:f>IF($J19="","",'Performance Data'!$H$15)</x:f>
        <x:v>88</x:v>
      </x:c>
      <x:c r="M19" s="36" t="n">
        <x:f>IF($J19="","",'Performance Data'!$I$15)</x:f>
        <x:v>1.1</x:v>
      </x:c>
    </x:row>
    <x:row r="20">
      <x:c r="J20" s="32" t="str">
        <x:f>IF('Performance Data'!$U$16=$E$11,'Performance Data'!$D$16,"")</x:f>
      </x:c>
      <x:c r="K20" s="32" t="str">
        <x:f>IF($J20="","",'Performance Data'!$G$16)</x:f>
      </x:c>
      <x:c r="L20" s="32" t="str">
        <x:f>IF($J20="","",'Performance Data'!$H$16)</x:f>
      </x:c>
      <x:c r="M20" s="36" t="str">
        <x:f>IF($J20="","",'Performance Data'!$I$16)</x:f>
      </x:c>
    </x:row>
    <x:row r="21">
      <x:c r="J21" s="32" t="str">
        <x:f>IF('Performance Data'!$U$17=$E$11,'Performance Data'!$D$17,"")</x:f>
      </x:c>
      <x:c r="K21" s="32" t="str">
        <x:f>IF($J21="","",'Performance Data'!$G$17)</x:f>
      </x:c>
      <x:c r="L21" s="32" t="str">
        <x:f>IF($J21="","",'Performance Data'!$H$17)</x:f>
      </x:c>
      <x:c r="M21" s="36" t="str">
        <x:f>IF($J21="","",'Performance Data'!$I$17)</x:f>
      </x:c>
    </x:row>
    <x:row r="22">
      <x:c r="J22" s="32" t="str">
        <x:f>IF('Performance Data'!$U$18=$E$11,'Performance Data'!$D$18,"")</x:f>
      </x:c>
      <x:c r="K22" s="32" t="str">
        <x:f>IF($J22="","",'Performance Data'!$G$18)</x:f>
      </x:c>
      <x:c r="L22" s="32" t="str">
        <x:f>IF($J22="","",'Performance Data'!$H$18)</x:f>
      </x:c>
      <x:c r="M22" s="36" t="str">
        <x:f>IF($J22="","",'Performance Data'!$I$18)</x:f>
      </x:c>
    </x:row>
    <x:row r="23">
      <x:c r="J23" s="32" t="str">
        <x:f>IF('Performance Data'!$U$19=$E$11,'Performance Data'!$D$19,"")</x:f>
      </x:c>
      <x:c r="K23" s="32" t="str">
        <x:f>IF($J23="","",'Performance Data'!$G$19)</x:f>
      </x:c>
      <x:c r="L23" s="32" t="str">
        <x:f>IF($J23="","",'Performance Data'!$H$19)</x:f>
      </x:c>
      <x:c r="M23" s="36" t="str">
        <x:f>IF($J23="","",'Performance Data'!$I$19)</x:f>
      </x:c>
    </x:row>
    <x:row r="24">
      <x:c r="J24" s="32" t="str">
        <x:f>IF('Performance Data'!$U$20=$E$11,'Performance Data'!$D$20,"")</x:f>
      </x:c>
      <x:c r="K24" s="32" t="str">
        <x:f>IF($J24="","",'Performance Data'!$G$20)</x:f>
      </x:c>
      <x:c r="L24" s="32" t="str">
        <x:f>IF($J24="","",'Performance Data'!$H$20)</x:f>
      </x:c>
      <x:c r="M24" s="36" t="str">
        <x:f>IF($J24="","",'Performance Data'!$I$20)</x:f>
      </x:c>
    </x:row>
    <x:row r="25">
      <x:c r="J25" s="32" t="str">
        <x:f>IF('Performance Data'!$U$21=$E$11,'Performance Data'!$D$21,"")</x:f>
      </x:c>
      <x:c r="K25" s="32" t="str">
        <x:f>IF($J25="","",'Performance Data'!$G$21)</x:f>
      </x:c>
      <x:c r="L25" s="32" t="str">
        <x:f>IF($J25="","",'Performance Data'!$H$21)</x:f>
      </x:c>
      <x:c r="M25" s="36" t="str">
        <x:f>IF($J25="","",'Performance Data'!$I$21)</x:f>
      </x:c>
    </x:row>
    <x:row r="26">
      <x:c r="J26" s="32" t="str">
        <x:f>IF('Performance Data'!$U$22=$E$11,'Performance Data'!$D$22,"")</x:f>
      </x:c>
      <x:c r="K26" s="32" t="str">
        <x:f>IF($J26="","",'Performance Data'!$G$22)</x:f>
      </x:c>
      <x:c r="L26" s="32" t="str">
        <x:f>IF($J26="","",'Performance Data'!$H$22)</x:f>
      </x:c>
      <x:c r="M26" s="36" t="str">
        <x:f>IF($J26="","",'Performance Data'!$I$22)</x:f>
      </x:c>
    </x:row>
    <x:row r="27">
      <x:c r="J27" s="32" t="str">
        <x:f>IF('Performance Data'!$U$23=$E$11,'Performance Data'!$D$23,"")</x:f>
      </x:c>
      <x:c r="K27" s="32" t="str">
        <x:f>IF($J27="","",'Performance Data'!$G$23)</x:f>
      </x:c>
      <x:c r="L27" s="32" t="str">
        <x:f>IF($J27="","",'Performance Data'!$H$23)</x:f>
      </x:c>
      <x:c r="M27" s="36" t="str">
        <x:f>IF($J27="","",'Performance Data'!$I$23)</x:f>
      </x:c>
    </x:row>
    <x:row r="28">
      <x:c r="J28" s="32" t="str">
        <x:f>IF('Performance Data'!$U$24=$E$11,'Performance Data'!$D$24,"")</x:f>
      </x:c>
      <x:c r="K28" s="32" t="str">
        <x:f>IF($J28="","",'Performance Data'!$G$24)</x:f>
      </x:c>
      <x:c r="L28" s="32" t="str">
        <x:f>IF($J28="","",'Performance Data'!$H$24)</x:f>
      </x:c>
      <x:c r="M28" s="36" t="str">
        <x:f>IF($J28="","",'Performance Data'!$I$24)</x:f>
      </x:c>
    </x:row>
    <x:row r="29">
      <x:c r="J29" s="32" t="str">
        <x:f>IF('Performance Data'!$U$25=$E$11,'Performance Data'!$D$25,"")</x:f>
      </x:c>
      <x:c r="K29" s="32" t="str">
        <x:f>IF($J29="","",'Performance Data'!$G$25)</x:f>
      </x:c>
      <x:c r="L29" s="32" t="str">
        <x:f>IF($J29="","",'Performance Data'!$H$25)</x:f>
      </x:c>
      <x:c r="M29" s="36" t="str">
        <x:f>IF($J29="","",'Performance Data'!$I$25)</x:f>
      </x:c>
    </x:row>
    <x:row r="30">
      <x:c r="J30" s="32" t="str">
        <x:f>IF('Performance Data'!$U$26=$E$11,'Performance Data'!$D$26,"")</x:f>
      </x:c>
      <x:c r="K30" s="32" t="str">
        <x:f>IF($J30="","",'Performance Data'!$G$26)</x:f>
      </x:c>
      <x:c r="L30" s="32" t="str">
        <x:f>IF($J30="","",'Performance Data'!$H$26)</x:f>
      </x:c>
      <x:c r="M30" s="36" t="str">
        <x:f>IF($J30="","",'Performance Data'!$I$26)</x:f>
      </x:c>
    </x:row>
    <x:row r="31">
      <x:c r="J31" s="32" t="str">
        <x:f>IF('Performance Data'!$U$27=$E$11,'Performance Data'!$D$27,"")</x:f>
      </x:c>
      <x:c r="K31" s="32" t="str">
        <x:f>IF($J31="","",'Performance Data'!$G$27)</x:f>
      </x:c>
      <x:c r="L31" s="32" t="str">
        <x:f>IF($J31="","",'Performance Data'!$H$27)</x:f>
      </x:c>
      <x:c r="M31" s="36" t="str">
        <x:f>IF($J31="","",'Performance Data'!$I$27)</x:f>
      </x:c>
    </x:row>
    <x:row r="32">
      <x:c r="J32" s="32" t="str">
        <x:f>IF('Performance Data'!$U$28=$E$11,'Performance Data'!$D$28,"")</x:f>
      </x:c>
      <x:c r="K32" s="32" t="str">
        <x:f>IF($J32="","",'Performance Data'!$G$28)</x:f>
      </x:c>
      <x:c r="L32" s="32" t="str">
        <x:f>IF($J32="","",'Performance Data'!$H$28)</x:f>
      </x:c>
      <x:c r="M32" s="36" t="str">
        <x:f>IF($J32="","",'Performance Data'!$I$28)</x:f>
      </x:c>
    </x:row>
    <x:row r="33">
      <x:c r="J33" s="32" t="str">
        <x:f>IF('Performance Data'!$U$29=$E$11,'Performance Data'!$D$29,"")</x:f>
      </x:c>
      <x:c r="K33" s="32" t="str">
        <x:f>IF($J33="","",'Performance Data'!$G$29)</x:f>
      </x:c>
      <x:c r="L33" s="32" t="str">
        <x:f>IF($J33="","",'Performance Data'!$H$29)</x:f>
      </x:c>
      <x:c r="M33" s="36" t="str">
        <x:f>IF($J33="","",'Performance Data'!$I$29)</x:f>
      </x:c>
    </x:row>
    <x:row r="34">
      <x:c r="J34" s="32" t="str">
        <x:f>IF('Performance Data'!$U$30=$E$11,'Performance Data'!$D$30,"")</x:f>
      </x:c>
      <x:c r="K34" s="32" t="str">
        <x:f>IF($J34="","",'Performance Data'!$G$30)</x:f>
      </x:c>
      <x:c r="L34" s="32" t="str">
        <x:f>IF($J34="","",'Performance Data'!$H$30)</x:f>
      </x:c>
      <x:c r="M34" s="36" t="str">
        <x:f>IF($J34="","",'Performance Data'!$I$30)</x:f>
      </x:c>
    </x:row>
    <x:row r="35">
      <x:c r="J35" s="32" t="str">
        <x:f>IF('Performance Data'!$U$31=$E$11,'Performance Data'!$D$31,"")</x:f>
      </x:c>
      <x:c r="K35" s="32" t="str">
        <x:f>IF($J35="","",'Performance Data'!$G$31)</x:f>
      </x:c>
      <x:c r="L35" s="32" t="str">
        <x:f>IF($J35="","",'Performance Data'!$H$31)</x:f>
      </x:c>
      <x:c r="M35" s="36" t="str">
        <x:f>IF($J35="","",'Performance Data'!$I$31)</x:f>
      </x:c>
    </x:row>
    <x:row r="36">
      <x:c r="J36" s="32" t="str">
        <x:f>IF('Performance Data'!$U$32=$E$11,'Performance Data'!$D$32,"")</x:f>
      </x:c>
      <x:c r="K36" s="32" t="str">
        <x:f>IF($J36="","",'Performance Data'!$G$32)</x:f>
      </x:c>
      <x:c r="L36" s="32" t="str">
        <x:f>IF($J36="","",'Performance Data'!$H$32)</x:f>
      </x:c>
      <x:c r="M36" s="36" t="str">
        <x:f>IF($J36="","",'Performance Data'!$I$32)</x:f>
      </x:c>
    </x:row>
    <x:row r="37">
      <x:c r="J37" s="32" t="str">
        <x:f>IF('Performance Data'!$U$33=$E$11,'Performance Data'!$D$33,"")</x:f>
      </x:c>
      <x:c r="K37" s="32" t="str">
        <x:f>IF($J37="","",'Performance Data'!$G$33)</x:f>
      </x:c>
      <x:c r="L37" s="32" t="str">
        <x:f>IF($J37="","",'Performance Data'!$H$33)</x:f>
      </x:c>
      <x:c r="M37" s="36" t="str">
        <x:f>IF($J37="","",'Performance Data'!$I$33)</x:f>
      </x:c>
    </x:row>
    <x:row r="38">
      <x:c r="J38" s="32" t="str">
        <x:f>IF('Performance Data'!$U$34=$E$11,'Performance Data'!$D$34,"")</x:f>
      </x:c>
      <x:c r="K38" s="32" t="str">
        <x:f>IF($J38="","",'Performance Data'!$G$34)</x:f>
      </x:c>
      <x:c r="L38" s="32" t="str">
        <x:f>IF($J38="","",'Performance Data'!$H$34)</x:f>
      </x:c>
      <x:c r="M38" s="36" t="str">
        <x:f>IF($J38="","",'Performance Data'!$I$34)</x:f>
      </x:c>
    </x:row>
    <x:row r="39">
      <x:c r="J39" s="32" t="str">
        <x:f>IF('Performance Data'!$U$35=$E$11,'Performance Data'!$D$35,"")</x:f>
      </x:c>
      <x:c r="K39" s="32" t="str">
        <x:f>IF($J39="","",'Performance Data'!$G$35)</x:f>
      </x:c>
      <x:c r="L39" s="32" t="str">
        <x:f>IF($J39="","",'Performance Data'!$H$35)</x:f>
      </x:c>
      <x:c r="M39" s="36" t="str">
        <x:f>IF($J39="","",'Performance Data'!$I$35)</x:f>
      </x:c>
    </x:row>
    <x:row r="40">
      <x:c r="J40" s="32" t="str">
        <x:f>IF('Performance Data'!$U$36=$E$11,'Performance Data'!$D$36,"")</x:f>
      </x:c>
      <x:c r="K40" s="32" t="str">
        <x:f>IF($J40="","",'Performance Data'!$G$36)</x:f>
      </x:c>
      <x:c r="L40" s="32" t="str">
        <x:f>IF($J40="","",'Performance Data'!$H$36)</x:f>
      </x:c>
      <x:c r="M40" s="36" t="str">
        <x:f>IF($J40="","",'Performance Data'!$I$36)</x:f>
      </x:c>
    </x:row>
    <x:row r="41">
      <x:c r="J41" s="32" t="str">
        <x:f>IF('Performance Data'!$U$37=$E$11,'Performance Data'!$D$37,"")</x:f>
      </x:c>
      <x:c r="K41" s="32" t="str">
        <x:f>IF($J41="","",'Performance Data'!$G$37)</x:f>
      </x:c>
      <x:c r="L41" s="32" t="str">
        <x:f>IF($J41="","",'Performance Data'!$H$37)</x:f>
      </x:c>
      <x:c r="M41" s="36" t="str">
        <x:f>IF($J41="","",'Performance Data'!$I$37)</x:f>
      </x:c>
    </x:row>
    <x:row r="42">
      <x:c r="J42" s="32" t="str">
        <x:f>IF('Performance Data'!$U$38=$E$11,'Performance Data'!$D$38,"")</x:f>
      </x:c>
      <x:c r="K42" s="32" t="str">
        <x:f>IF($J42="","",'Performance Data'!$G$38)</x:f>
      </x:c>
      <x:c r="L42" s="32" t="str">
        <x:f>IF($J42="","",'Performance Data'!$H$38)</x:f>
      </x:c>
      <x:c r="M42" s="36" t="str">
        <x:f>IF($J42="","",'Performance Data'!$I$38)</x:f>
      </x:c>
    </x:row>
    <x:row r="43">
      <x:c r="J43" s="32" t="str">
        <x:f>IF('Performance Data'!$U$39=$E$11,'Performance Data'!$D$39,"")</x:f>
      </x:c>
      <x:c r="K43" s="32" t="str">
        <x:f>IF($J43="","",'Performance Data'!$G$39)</x:f>
      </x:c>
      <x:c r="L43" s="32" t="str">
        <x:f>IF($J43="","",'Performance Data'!$H$39)</x:f>
      </x:c>
      <x:c r="M43" s="36" t="str">
        <x:f>IF($J43="","",'Performance Data'!$I$39)</x:f>
      </x:c>
    </x:row>
    <x:row r="44">
      <x:c r="J44" s="32" t="str">
        <x:f>IF('Performance Data'!$U$40=$E$11,'Performance Data'!$D$40,"")</x:f>
      </x:c>
      <x:c r="K44" s="32" t="str">
        <x:f>IF($J44="","",'Performance Data'!$G$40)</x:f>
      </x:c>
      <x:c r="L44" s="32" t="str">
        <x:f>IF($J44="","",'Performance Data'!$H$40)</x:f>
      </x:c>
      <x:c r="M44" s="36" t="str">
        <x:f>IF($J44="","",'Performance Data'!$I$40)</x:f>
      </x:c>
    </x:row>
    <x:row r="45">
      <x:c r="J45" s="32" t="str">
        <x:f>IF('Performance Data'!$U$41=$E$11,'Performance Data'!$D$41,"")</x:f>
      </x:c>
      <x:c r="K45" s="32" t="str">
        <x:f>IF($J45="","",'Performance Data'!$G$41)</x:f>
      </x:c>
      <x:c r="L45" s="32" t="str">
        <x:f>IF($J45="","",'Performance Data'!$H$41)</x:f>
      </x:c>
      <x:c r="M45" s="36" t="str">
        <x:f>IF($J45="","",'Performance Data'!$I$41)</x:f>
      </x:c>
    </x:row>
    <x:row r="46">
      <x:c r="J46" s="32" t="str">
        <x:f>IF('Performance Data'!$U$42=$E$11,'Performance Data'!$D$42,"")</x:f>
      </x:c>
      <x:c r="K46" s="32" t="str">
        <x:f>IF($J46="","",'Performance Data'!$G$42)</x:f>
      </x:c>
      <x:c r="L46" s="32" t="str">
        <x:f>IF($J46="","",'Performance Data'!$H$42)</x:f>
      </x:c>
      <x:c r="M46" s="36" t="str">
        <x:f>IF($J46="","",'Performance Data'!$I$42)</x:f>
      </x:c>
    </x:row>
    <x:row r="47">
      <x:c r="J47" s="32" t="str">
        <x:f>IF('Performance Data'!$U$43=$E$11,'Performance Data'!$D$43,"")</x:f>
      </x:c>
      <x:c r="K47" s="32" t="str">
        <x:f>IF($J47="","",'Performance Data'!$G$43)</x:f>
      </x:c>
      <x:c r="L47" s="32" t="str">
        <x:f>IF($J47="","",'Performance Data'!$H$43)</x:f>
      </x:c>
      <x:c r="M47" s="36" t="str">
        <x:f>IF($J47="","",'Performance Data'!$I$43)</x:f>
      </x:c>
    </x:row>
    <x:row r="48">
      <x:c r="J48" s="32" t="str">
        <x:f>IF('Performance Data'!$U$44=$E$11,'Performance Data'!$D$44,"")</x:f>
      </x:c>
      <x:c r="K48" s="32" t="str">
        <x:f>IF($J48="","",'Performance Data'!$G$44)</x:f>
      </x:c>
      <x:c r="L48" s="32" t="str">
        <x:f>IF($J48="","",'Performance Data'!$H$44)</x:f>
      </x:c>
      <x:c r="M48" s="36" t="str">
        <x:f>IF($J48="","",'Performance Data'!$I$44)</x:f>
      </x:c>
    </x:row>
    <x:row r="49">
      <x:c r="J49" s="32" t="str">
        <x:f>IF('Performance Data'!$U$45=$E$11,'Performance Data'!$D$45,"")</x:f>
      </x:c>
      <x:c r="K49" s="32" t="str">
        <x:f>IF($J49="","",'Performance Data'!$G$45)</x:f>
      </x:c>
      <x:c r="L49" s="32" t="str">
        <x:f>IF($J49="","",'Performance Data'!$H$45)</x:f>
      </x:c>
      <x:c r="M49" s="36" t="str">
        <x:f>IF($J49="","",'Performance Data'!$I$45)</x:f>
      </x:c>
    </x:row>
    <x:row r="50">
      <x:c r="J50" s="32" t="str">
        <x:f>IF('Performance Data'!$U$46=$E$11,'Performance Data'!$D$46,"")</x:f>
      </x:c>
      <x:c r="K50" s="32" t="str">
        <x:f>IF($J50="","",'Performance Data'!$G$46)</x:f>
      </x:c>
      <x:c r="L50" s="32" t="str">
        <x:f>IF($J50="","",'Performance Data'!$H$46)</x:f>
      </x:c>
      <x:c r="M50" s="36" t="str">
        <x:f>IF($J50="","",'Performance Data'!$I$46)</x:f>
      </x:c>
    </x:row>
    <x:row r="51">
      <x:c r="J51" s="32" t="str">
        <x:f>IF('Performance Data'!$U$47=$E$11,'Performance Data'!$D$47,"")</x:f>
      </x:c>
      <x:c r="K51" s="32" t="str">
        <x:f>IF($J51="","",'Performance Data'!$G$47)</x:f>
      </x:c>
      <x:c r="L51" s="32" t="str">
        <x:f>IF($J51="","",'Performance Data'!$H$47)</x:f>
      </x:c>
      <x:c r="M51" s="36" t="str">
        <x:f>IF($J51="","",'Performance Data'!$I$47)</x:f>
      </x:c>
    </x:row>
    <x:row r="52">
      <x:c r="J52" s="32" t="str">
        <x:f>IF('Performance Data'!$U$48=$E$11,'Performance Data'!$D$48,"")</x:f>
      </x:c>
      <x:c r="K52" s="32" t="str">
        <x:f>IF($J52="","",'Performance Data'!$G$48)</x:f>
      </x:c>
      <x:c r="L52" s="32" t="str">
        <x:f>IF($J52="","",'Performance Data'!$H$48)</x:f>
      </x:c>
      <x:c r="M52" s="36" t="str">
        <x:f>IF($J52="","",'Performance Data'!$I$48)</x:f>
      </x:c>
    </x:row>
    <x:row r="53">
      <x:c r="J53" s="32" t="str">
        <x:f>IF('Performance Data'!$U$49=$E$11,'Performance Data'!$D$49,"")</x:f>
      </x:c>
      <x:c r="K53" s="32" t="str">
        <x:f>IF($J53="","",'Performance Data'!$G$49)</x:f>
      </x:c>
      <x:c r="L53" s="32" t="str">
        <x:f>IF($J53="","",'Performance Data'!$H$49)</x:f>
      </x:c>
      <x:c r="M53" s="36" t="str">
        <x:f>IF($J53="","",'Performance Data'!$I$49)</x:f>
      </x:c>
    </x:row>
    <x:row r="54">
      <x:c r="J54" s="32" t="str">
        <x:f>IF('Performance Data'!$U$50=$E$11,'Performance Data'!$D$50,"")</x:f>
      </x:c>
      <x:c r="K54" s="32" t="str">
        <x:f>IF($J54="","",'Performance Data'!$G$50)</x:f>
      </x:c>
      <x:c r="L54" s="32" t="str">
        <x:f>IF($J54="","",'Performance Data'!$H$50)</x:f>
      </x:c>
      <x:c r="M54" s="36" t="str">
        <x:f>IF($J54="","",'Performance Data'!$I$50)</x:f>
      </x:c>
    </x:row>
    <x:row r="55">
      <x:c r="J55" s="32" t="str">
        <x:f>IF('Performance Data'!$U$51=$E$11,'Performance Data'!$D$51,"")</x:f>
      </x:c>
      <x:c r="K55" s="32" t="str">
        <x:f>IF($J55="","",'Performance Data'!$G$51)</x:f>
      </x:c>
      <x:c r="L55" s="32" t="str">
        <x:f>IF($J55="","",'Performance Data'!$H$51)</x:f>
      </x:c>
      <x:c r="M55" s="36" t="str">
        <x:f>IF($J55="","",'Performance Data'!$I$51)</x:f>
      </x:c>
    </x:row>
    <x:row r="56">
      <x:c r="J56" s="32" t="str">
        <x:f>IF('Performance Data'!$U$52=$E$11,'Performance Data'!$D$52,"")</x:f>
      </x:c>
      <x:c r="K56" s="32" t="str">
        <x:f>IF($J56="","",'Performance Data'!$G$52)</x:f>
      </x:c>
      <x:c r="L56" s="32" t="str">
        <x:f>IF($J56="","",'Performance Data'!$H$52)</x:f>
      </x:c>
      <x:c r="M56" s="36" t="str">
        <x:f>IF($J56="","",'Performance Data'!$I$52)</x:f>
      </x:c>
    </x:row>
    <x:row r="57">
      <x:c r="J57" s="32" t="str">
        <x:f>IF('Performance Data'!$U$53=$E$11,'Performance Data'!$D$53,"")</x:f>
      </x:c>
      <x:c r="K57" s="32" t="str">
        <x:f>IF($J57="","",'Performance Data'!$G$53)</x:f>
      </x:c>
      <x:c r="L57" s="32" t="str">
        <x:f>IF($J57="","",'Performance Data'!$H$53)</x:f>
      </x:c>
      <x:c r="M57" s="36" t="str">
        <x:f>IF($J57="","",'Performance Data'!$I$53)</x:f>
      </x:c>
    </x:row>
    <x:row r="58">
      <x:c r="J58" s="32" t="str">
        <x:f>IF('Performance Data'!$U$54=$E$11,'Performance Data'!$D$54,"")</x:f>
      </x:c>
      <x:c r="K58" s="32" t="str">
        <x:f>IF($J58="","",'Performance Data'!$G$54)</x:f>
      </x:c>
      <x:c r="L58" s="32" t="str">
        <x:f>IF($J58="","",'Performance Data'!$H$54)</x:f>
      </x:c>
      <x:c r="M58" s="36" t="str">
        <x:f>IF($J58="","",'Performance Data'!$I$54)</x:f>
      </x:c>
    </x:row>
    <x:row r="59">
      <x:c r="J59" s="32" t="str">
        <x:f>IF('Performance Data'!$U$55=$E$11,'Performance Data'!$D$55,"")</x:f>
      </x:c>
      <x:c r="K59" s="32" t="str">
        <x:f>IF($J59="","",'Performance Data'!$G$55)</x:f>
      </x:c>
      <x:c r="L59" s="32" t="str">
        <x:f>IF($J59="","",'Performance Data'!$H$55)</x:f>
      </x:c>
      <x:c r="M59" s="36" t="str">
        <x:f>IF($J59="","",'Performance Data'!$I$55)</x:f>
      </x:c>
    </x:row>
    <x:row r="60">
      <x:c r="J60" s="32" t="str">
        <x:f>IF('Performance Data'!$U$56=$E$11,'Performance Data'!$D$56,"")</x:f>
      </x:c>
      <x:c r="K60" s="32" t="str">
        <x:f>IF($J60="","",'Performance Data'!$G$56)</x:f>
      </x:c>
      <x:c r="L60" s="32" t="str">
        <x:f>IF($J60="","",'Performance Data'!$H$56)</x:f>
      </x:c>
      <x:c r="M60" s="36" t="str">
        <x:f>IF($J60="","",'Performance Data'!$I$56)</x:f>
      </x:c>
    </x:row>
    <x:row r="61">
      <x:c r="J61" s="32" t="str">
        <x:f>IF('Performance Data'!$U$57=$E$11,'Performance Data'!$D$57,"")</x:f>
      </x:c>
      <x:c r="K61" s="32" t="str">
        <x:f>IF($J61="","",'Performance Data'!$G$57)</x:f>
      </x:c>
      <x:c r="L61" s="32" t="str">
        <x:f>IF($J61="","",'Performance Data'!$H$57)</x:f>
      </x:c>
      <x:c r="M61" s="36" t="str">
        <x:f>IF($J61="","",'Performance Data'!$I$57)</x:f>
      </x:c>
    </x:row>
    <x:row r="62">
      <x:c r="J62" s="32" t="str">
        <x:f>IF('Performance Data'!$U$58=$E$11,'Performance Data'!$D$58,"")</x:f>
      </x:c>
      <x:c r="K62" s="32" t="str">
        <x:f>IF($J62="","",'Performance Data'!$G$58)</x:f>
      </x:c>
      <x:c r="L62" s="32" t="str">
        <x:f>IF($J62="","",'Performance Data'!$H$58)</x:f>
      </x:c>
      <x:c r="M62" s="36" t="str">
        <x:f>IF($J62="","",'Performance Data'!$I$58)</x:f>
      </x:c>
    </x:row>
    <x:row r="63">
      <x:c r="J63" s="32" t="str">
        <x:f>IF('Performance Data'!$U$59=$E$11,'Performance Data'!$D$59,"")</x:f>
      </x:c>
      <x:c r="K63" s="32" t="str">
        <x:f>IF($J63="","",'Performance Data'!$G$59)</x:f>
      </x:c>
      <x:c r="L63" s="32" t="str">
        <x:f>IF($J63="","",'Performance Data'!$H$59)</x:f>
      </x:c>
      <x:c r="M63" s="36" t="str">
        <x:f>IF($J63="","",'Performance Data'!$I$59)</x:f>
      </x:c>
    </x:row>
    <x:row r="64">
      <x:c r="J64" s="32" t="str">
        <x:f>IF('Performance Data'!$U$60=$E$11,'Performance Data'!$D$60,"")</x:f>
      </x:c>
      <x:c r="K64" s="32" t="str">
        <x:f>IF($J64="","",'Performance Data'!$G$60)</x:f>
      </x:c>
      <x:c r="L64" s="32" t="str">
        <x:f>IF($J64="","",'Performance Data'!$H$60)</x:f>
      </x:c>
      <x:c r="M64" s="36" t="str">
        <x:f>IF($J64="","",'Performance Data'!$I$60)</x:f>
      </x:c>
    </x:row>
    <x:row r="65">
      <x:c r="J65" s="32" t="str">
        <x:f>IF('Performance Data'!$U$61=$E$11,'Performance Data'!$D$61,"")</x:f>
      </x:c>
      <x:c r="K65" s="32" t="str">
        <x:f>IF($J65="","",'Performance Data'!$G$61)</x:f>
      </x:c>
      <x:c r="L65" s="32" t="str">
        <x:f>IF($J65="","",'Performance Data'!$H$61)</x:f>
      </x:c>
      <x:c r="M65" s="36" t="str">
        <x:f>IF($J65="","",'Performance Data'!$I$61)</x:f>
      </x:c>
    </x:row>
    <x:row r="66">
      <x:c r="J66" s="32" t="str">
        <x:f>IF('Performance Data'!$U$62=$E$11,'Performance Data'!$D$62,"")</x:f>
      </x:c>
      <x:c r="K66" s="32" t="str">
        <x:f>IF($J66="","",'Performance Data'!$G$62)</x:f>
      </x:c>
      <x:c r="L66" s="32" t="str">
        <x:f>IF($J66="","",'Performance Data'!$H$62)</x:f>
      </x:c>
      <x:c r="M66" s="36" t="str">
        <x:f>IF($J66="","",'Performance Data'!$I$62)</x:f>
      </x:c>
    </x:row>
    <x:row r="67">
      <x:c r="J67" s="32" t="str">
        <x:f>IF('Performance Data'!$U$63=$E$11,'Performance Data'!$D$63,"")</x:f>
      </x:c>
      <x:c r="K67" s="32" t="str">
        <x:f>IF($J67="","",'Performance Data'!$G$63)</x:f>
      </x:c>
      <x:c r="L67" s="32" t="str">
        <x:f>IF($J67="","",'Performance Data'!$H$63)</x:f>
      </x:c>
      <x:c r="M67" s="36" t="str">
        <x:f>IF($J67="","",'Performance Data'!$I$63)</x:f>
      </x:c>
    </x:row>
    <x:row r="68">
      <x:c r="J68" s="32" t="str">
        <x:f>IF('Performance Data'!$U$64=$E$11,'Performance Data'!$D$64,"")</x:f>
      </x:c>
      <x:c r="K68" s="32" t="str">
        <x:f>IF($J68="","",'Performance Data'!$G$64)</x:f>
      </x:c>
      <x:c r="L68" s="32" t="str">
        <x:f>IF($J68="","",'Performance Data'!$H$64)</x:f>
      </x:c>
      <x:c r="M68" s="36" t="str">
        <x:f>IF($J68="","",'Performance Data'!$I$64)</x:f>
      </x:c>
    </x:row>
    <x:row r="69">
      <x:c r="J69" s="32" t="str">
        <x:f>IF('Performance Data'!$U$65=$E$11,'Performance Data'!$D$65,"")</x:f>
      </x:c>
      <x:c r="K69" s="32" t="str">
        <x:f>IF($J69="","",'Performance Data'!$G$65)</x:f>
      </x:c>
      <x:c r="L69" s="32" t="str">
        <x:f>IF($J69="","",'Performance Data'!$H$65)</x:f>
      </x:c>
      <x:c r="M69" s="36" t="str">
        <x:f>IF($J69="","",'Performance Data'!$I$65)</x:f>
      </x:c>
    </x:row>
    <x:row r="70">
      <x:c r="J70" s="32" t="str">
        <x:f>IF('Performance Data'!$U$66=$E$11,'Performance Data'!$D$66,"")</x:f>
      </x:c>
      <x:c r="K70" s="32" t="str">
        <x:f>IF($J70="","",'Performance Data'!$G$66)</x:f>
      </x:c>
      <x:c r="L70" s="32" t="str">
        <x:f>IF($J70="","",'Performance Data'!$H$66)</x:f>
      </x:c>
      <x:c r="M70" s="36" t="str">
        <x:f>IF($J70="","",'Performance Data'!$I$66)</x:f>
      </x:c>
    </x:row>
    <x:row r="71">
      <x:c r="J71" s="32" t="str">
        <x:f>IF('Performance Data'!$U$67=$E$11,'Performance Data'!$D$67,"")</x:f>
      </x:c>
      <x:c r="K71" s="32" t="str">
        <x:f>IF($J71="","",'Performance Data'!$G$67)</x:f>
      </x:c>
      <x:c r="L71" s="32" t="str">
        <x:f>IF($J71="","",'Performance Data'!$H$67)</x:f>
      </x:c>
      <x:c r="M71" s="36" t="str">
        <x:f>IF($J71="","",'Performance Data'!$I$67)</x:f>
      </x:c>
    </x:row>
    <x:row r="72">
      <x:c r="J72" s="32" t="str">
        <x:f>IF('Performance Data'!$U$68=$E$11,'Performance Data'!$D$68,"")</x:f>
      </x:c>
      <x:c r="K72" s="32" t="str">
        <x:f>IF($J72="","",'Performance Data'!$G$68)</x:f>
      </x:c>
      <x:c r="L72" s="32" t="str">
        <x:f>IF($J72="","",'Performance Data'!$H$68)</x:f>
      </x:c>
      <x:c r="M72" s="36" t="str">
        <x:f>IF($J72="","",'Performance Data'!$I$68)</x:f>
      </x:c>
    </x:row>
    <x:row r="73">
      <x:c r="J73" s="32" t="str">
        <x:f>IF('Performance Data'!$U$69=$E$11,'Performance Data'!$D$69,"")</x:f>
      </x:c>
      <x:c r="K73" s="32" t="str">
        <x:f>IF($J73="","",'Performance Data'!$G$69)</x:f>
      </x:c>
      <x:c r="L73" s="32" t="str">
        <x:f>IF($J73="","",'Performance Data'!$H$69)</x:f>
      </x:c>
      <x:c r="M73" s="36" t="str">
        <x:f>IF($J73="","",'Performance Data'!$I$69)</x:f>
      </x:c>
    </x:row>
    <x:row r="74">
      <x:c r="J74" s="32" t="str">
        <x:f>IF('Performance Data'!$U$70=$E$11,'Performance Data'!$D$70,"")</x:f>
      </x:c>
      <x:c r="K74" s="32" t="str">
        <x:f>IF($J74="","",'Performance Data'!$G$70)</x:f>
      </x:c>
      <x:c r="L74" s="32" t="str">
        <x:f>IF($J74="","",'Performance Data'!$H$70)</x:f>
      </x:c>
      <x:c r="M74" s="36" t="str">
        <x:f>IF($J74="","",'Performance Data'!$I$70)</x:f>
      </x:c>
    </x:row>
    <x:row r="75">
      <x:c r="J75" s="32" t="str">
        <x:f>IF('Performance Data'!$U$71=$E$11,'Performance Data'!$D$71,"")</x:f>
      </x:c>
      <x:c r="K75" s="32" t="str">
        <x:f>IF($J75="","",'Performance Data'!$G$71)</x:f>
      </x:c>
      <x:c r="L75" s="32" t="str">
        <x:f>IF($J75="","",'Performance Data'!$H$71)</x:f>
      </x:c>
      <x:c r="M75" s="36" t="str">
        <x:f>IF($J75="","",'Performance Data'!$I$71)</x:f>
      </x:c>
    </x:row>
    <x:row r="76">
      <x:c r="J76" s="32" t="str">
        <x:f>IF('Performance Data'!$U$72=$E$11,'Performance Data'!$D$72,"")</x:f>
      </x:c>
      <x:c r="K76" s="32" t="str">
        <x:f>IF($J76="","",'Performance Data'!$G$72)</x:f>
      </x:c>
      <x:c r="L76" s="32" t="str">
        <x:f>IF($J76="","",'Performance Data'!$H$72)</x:f>
      </x:c>
      <x:c r="M76" s="36" t="str">
        <x:f>IF($J76="","",'Performance Data'!$I$72)</x:f>
      </x:c>
    </x:row>
    <x:row r="77">
      <x:c r="J77" s="32" t="str">
        <x:f>IF('Performance Data'!$U$73=$E$11,'Performance Data'!$D$73,"")</x:f>
      </x:c>
      <x:c r="K77" s="32" t="str">
        <x:f>IF($J77="","",'Performance Data'!$G$73)</x:f>
      </x:c>
      <x:c r="L77" s="32" t="str">
        <x:f>IF($J77="","",'Performance Data'!$H$73)</x:f>
      </x:c>
      <x:c r="M77" s="36" t="str">
        <x:f>IF($J77="","",'Performance Data'!$I$73)</x:f>
      </x:c>
    </x:row>
    <x:row r="78">
      <x:c r="J78" s="32" t="str">
        <x:f>IF('Performance Data'!$U$74=$E$11,'Performance Data'!$D$74,"")</x:f>
      </x:c>
      <x:c r="K78" s="32" t="str">
        <x:f>IF($J78="","",'Performance Data'!$G$74)</x:f>
      </x:c>
      <x:c r="L78" s="32" t="str">
        <x:f>IF($J78="","",'Performance Data'!$H$74)</x:f>
      </x:c>
      <x:c r="M78" s="36" t="str">
        <x:f>IF($J78="","",'Performance Data'!$I$74)</x:f>
      </x:c>
    </x:row>
    <x:row r="79">
      <x:c r="J79" s="32" t="str">
        <x:f>IF('Performance Data'!$U$75=$E$11,'Performance Data'!$D$75,"")</x:f>
      </x:c>
      <x:c r="K79" s="32" t="str">
        <x:f>IF($J79="","",'Performance Data'!$G$75)</x:f>
      </x:c>
      <x:c r="L79" s="32" t="str">
        <x:f>IF($J79="","",'Performance Data'!$H$75)</x:f>
      </x:c>
      <x:c r="M79" s="36" t="str">
        <x:f>IF($J79="","",'Performance Data'!$I$75)</x:f>
      </x:c>
    </x:row>
    <x:row r="80">
      <x:c r="J80" s="32" t="str">
        <x:f>IF('Performance Data'!$U$76=$E$11,'Performance Data'!$D$76,"")</x:f>
      </x:c>
      <x:c r="K80" s="32" t="str">
        <x:f>IF($J80="","",'Performance Data'!$G$76)</x:f>
      </x:c>
      <x:c r="L80" s="32" t="str">
        <x:f>IF($J80="","",'Performance Data'!$H$76)</x:f>
      </x:c>
      <x:c r="M80" s="36" t="str">
        <x:f>IF($J80="","",'Performance Data'!$I$76)</x:f>
      </x:c>
    </x:row>
    <x:row r="81">
      <x:c r="J81" s="32" t="str">
        <x:f>IF('Performance Data'!$U$77=$E$11,'Performance Data'!$D$77,"")</x:f>
      </x:c>
      <x:c r="K81" s="32" t="str">
        <x:f>IF($J81="","",'Performance Data'!$G$77)</x:f>
      </x:c>
      <x:c r="L81" s="32" t="str">
        <x:f>IF($J81="","",'Performance Data'!$H$77)</x:f>
      </x:c>
      <x:c r="M81" s="36" t="str">
        <x:f>IF($J81="","",'Performance Data'!$I$77)</x:f>
      </x:c>
    </x:row>
    <x:row r="82">
      <x:c r="J82" s="32" t="str">
        <x:f>IF('Performance Data'!$U$78=$E$11,'Performance Data'!$D$78,"")</x:f>
      </x:c>
      <x:c r="K82" s="32" t="str">
        <x:f>IF($J82="","",'Performance Data'!$G$78)</x:f>
      </x:c>
      <x:c r="L82" s="32" t="str">
        <x:f>IF($J82="","",'Performance Data'!$H$78)</x:f>
      </x:c>
      <x:c r="M82" s="36" t="str">
        <x:f>IF($J82="","",'Performance Data'!$I$78)</x:f>
      </x:c>
    </x:row>
    <x:row r="83">
      <x:c r="J83" s="32" t="str">
        <x:f>IF('Performance Data'!$U$79=$E$11,'Performance Data'!$D$79,"")</x:f>
      </x:c>
      <x:c r="K83" s="32" t="str">
        <x:f>IF($J83="","",'Performance Data'!$G$79)</x:f>
      </x:c>
      <x:c r="L83" s="32" t="str">
        <x:f>IF($J83="","",'Performance Data'!$H$79)</x:f>
      </x:c>
      <x:c r="M83" s="36" t="str">
        <x:f>IF($J83="","",'Performance Data'!$I$79)</x:f>
      </x:c>
    </x:row>
    <x:row r="84">
      <x:c r="J84" s="32" t="str">
        <x:f>IF('Performance Data'!$U$80=$E$11,'Performance Data'!$D$80,"")</x:f>
      </x:c>
      <x:c r="K84" s="32" t="str">
        <x:f>IF($J84="","",'Performance Data'!$G$80)</x:f>
      </x:c>
      <x:c r="L84" s="32" t="str">
        <x:f>IF($J84="","",'Performance Data'!$H$80)</x:f>
      </x:c>
      <x:c r="M84" s="36" t="str">
        <x:f>IF($J84="","",'Performance Data'!$I$80)</x:f>
      </x:c>
    </x:row>
    <x:row r="85">
      <x:c r="J85" s="32" t="str">
        <x:f>IF('Performance Data'!$U$81=$E$11,'Performance Data'!$D$81,"")</x:f>
      </x:c>
      <x:c r="K85" s="32" t="str">
        <x:f>IF($J85="","",'Performance Data'!$G$81)</x:f>
      </x:c>
      <x:c r="L85" s="32" t="str">
        <x:f>IF($J85="","",'Performance Data'!$H$81)</x:f>
      </x:c>
      <x:c r="M85" s="36" t="str">
        <x:f>IF($J85="","",'Performance Data'!$I$81)</x:f>
      </x:c>
    </x:row>
    <x:row r="86">
      <x:c r="J86" s="32" t="str">
        <x:f>IF('Performance Data'!$U$82=$E$11,'Performance Data'!$D$82,"")</x:f>
      </x:c>
      <x:c r="K86" s="32" t="str">
        <x:f>IF($J86="","",'Performance Data'!$G$82)</x:f>
      </x:c>
      <x:c r="L86" s="32" t="str">
        <x:f>IF($J86="","",'Performance Data'!$H$82)</x:f>
      </x:c>
      <x:c r="M86" s="36" t="str">
        <x:f>IF($J86="","",'Performance Data'!$I$82)</x:f>
      </x:c>
    </x:row>
    <x:row r="87">
      <x:c r="J87" s="32" t="str">
        <x:f>IF('Performance Data'!$U$83=$E$11,'Performance Data'!$D$83,"")</x:f>
      </x:c>
      <x:c r="K87" s="32" t="str">
        <x:f>IF($J87="","",'Performance Data'!$G$83)</x:f>
      </x:c>
      <x:c r="L87" s="32" t="str">
        <x:f>IF($J87="","",'Performance Data'!$H$83)</x:f>
      </x:c>
      <x:c r="M87" s="36" t="str">
        <x:f>IF($J87="","",'Performance Data'!$I$83)</x:f>
      </x:c>
    </x:row>
    <x:row r="88">
      <x:c r="J88" s="32" t="str">
        <x:f>IF('Performance Data'!$U$84=$E$11,'Performance Data'!$D$84,"")</x:f>
      </x:c>
      <x:c r="K88" s="32" t="str">
        <x:f>IF($J88="","",'Performance Data'!$G$84)</x:f>
      </x:c>
      <x:c r="L88" s="32" t="str">
        <x:f>IF($J88="","",'Performance Data'!$H$84)</x:f>
      </x:c>
      <x:c r="M88" s="36" t="str">
        <x:f>IF($J88="","",'Performance Data'!$I$84)</x:f>
      </x:c>
    </x:row>
    <x:row r="89">
      <x:c r="J89" s="32" t="str">
        <x:f>IF('Performance Data'!$U$85=$E$11,'Performance Data'!$D$85,"")</x:f>
      </x:c>
      <x:c r="K89" s="32" t="str">
        <x:f>IF($J89="","",'Performance Data'!$G$85)</x:f>
      </x:c>
      <x:c r="L89" s="32" t="str">
        <x:f>IF($J89="","",'Performance Data'!$H$85)</x:f>
      </x:c>
      <x:c r="M89" s="36" t="str">
        <x:f>IF($J89="","",'Performance Data'!$I$85)</x:f>
      </x:c>
    </x:row>
  </x:sheetData>
  <x:mergeCells>
    <x:mergeCell ref="A1:R1"/>
    <x:mergeCell ref="A7:R7"/>
  </x:mergeCells>
  <x:pageMargins left="0.7" right="0.7" top="0.75" bottom="0.75" header="0.3" footer="0.3"/>
  <x:drawing xmlns:r="http://schemas.openxmlformats.org/officeDocument/2006/relationships" r:id="Rfe142a17f17a4136"/>
</x:worksheet>
</file>