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e1b94ca1f546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5ffa2e29414d47a9"/>
    <x:sheet xmlns:r="http://schemas.openxmlformats.org/officeDocument/2006/relationships" name="Treatment Plan" sheetId="2" r:id="Rb3f0b30f51ae45ec"/>
    <x:sheet xmlns:r="http://schemas.openxmlformats.org/officeDocument/2006/relationships" name="Dashboard" sheetId="3" r:id="Rbbb0b1375fe14842"/>
    <x:sheet xmlns:r="http://schemas.openxmlformats.org/officeDocument/2006/relationships" name="Reference Data" sheetId="4" r:id="R4925a806389d4301"/>
    <x:sheet xmlns:r="http://schemas.openxmlformats.org/officeDocument/2006/relationships" name="Revision History" sheetId="5" r:id="R5cad4f1b929d407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%"/>
  </x:numFmts>
  <x:fonts count="9">
    <x:font>
      <x:sz val="11"/>
      <x:name val="Carlito"/>
    </x:font>
    <x:font>
      <x:b/>
      <x:sz val="16"/>
      <x:color rgb="FFFFFFFF"/>
      <x:name val="Carlito"/>
    </x:font>
    <x:font>
      <x:sz val="9"/>
      <x:name val="Carlito"/>
    </x:font>
    <x:font>
      <x:i/>
      <x:sz val="8"/>
      <x:color rgb="FF666666"/>
      <x:name val="Carlito"/>
    </x:font>
    <x:font>
      <x:b/>
      <x:sz val="9"/>
      <x:color rgb="FF000000"/>
      <x:name val="Carlito"/>
    </x:font>
    <x:font>
      <x:sz val="9"/>
      <x:color rgb="FF000000"/>
      <x:name val="Carlito"/>
    </x:font>
    <x:font>
      <x:b/>
      <x:sz val="11"/>
      <x:color rgb="FF000000"/>
      <x:name val="Carlito"/>
    </x:font>
    <x:font>
      <x:b/>
      <x:sz val="11"/>
      <x:color rgb="FF1F4E79"/>
      <x:name val="Carlito"/>
    </x:font>
    <x:font>
      <x:b/>
      <x:sz val="14"/>
      <x:color rgb="FF1F4E79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F4E79"/>
      </x:patternFill>
    </x:fill>
    <x:fill>
      <x:patternFill patternType="solid">
        <x:fgColor rgb="FFF2F2F2"/>
      </x:patternFill>
    </x:fill>
    <x:fill>
      <x:patternFill patternType="solid">
        <x:fgColor rgb="FFEAF3F8"/>
      </x:patternFill>
    </x:fill>
    <x:fill>
      <x:patternFill patternType="solid">
        <x:fgColor rgb="FFD9EAF7"/>
      </x:patternFill>
    </x:fill>
    <x:fill>
      <x:patternFill patternType="solid">
        <x:fgColor rgb="FFFFFFFF"/>
      </x:patternFill>
    </x:fill>
  </x:fills>
  <x:borders count="2">
    <x:border/>
    <x:border/>
  </x:borders>
  <x:cellStyleXfs count="1">
    <x:xf numFmtId="0" fontId="0" fillId="0" borderId="0"/>
  </x:cellStyleXfs>
  <x:cellXfs count="6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horizont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horizontal="center" wrapText="1"/>
    </x:xf>
    <x:xf numFmtId="0" fontId="4" fillId="4" borderId="1" xfId="0" applyNumberFormat="1" applyFont="1" applyFill="1" applyBorder="1" applyAlignment="1">
      <x:alignment horizontal="center" vertical="center" wrapText="1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vertical="top" wrapText="1"/>
    </x:xf>
    <x:xf numFmtId="0" fontId="5" fillId="0" borderId="1" xfId="0" applyNumberFormat="1" applyFont="1" applyFill="1" applyBorder="1"/>
    <x:xf numFmtId="0" fontId="5" fillId="0" borderId="1" xfId="0" applyNumberFormat="1" applyFont="1" applyFill="1" applyBorder="1" applyAlignment="1">
      <x:alignment wrapText="1"/>
    </x:xf>
    <x:xf numFmtId="0" fontId="5" fillId="0" borderId="1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/>
    <x:xf numFmtId="0" fontId="6" fillId="5" borderId="0" xfId="0" applyNumberFormat="1" applyFont="1" applyFill="1" applyBorder="1"/>
    <x:xf numFmtId="0" fontId="6" fillId="5" borderId="0" xfId="0" applyNumberFormat="1" applyFont="1" applyFill="1" applyBorder="1" applyAlignment="1">
      <x:alignment vertical="center"/>
    </x:xf>
    <x:xf numFmtId="0" fontId="0" fillId="5" borderId="1" xfId="0" applyNumberFormat="1" applyFont="1" applyFill="1" applyBorder="1"/>
    <x:xf numFmtId="0" fontId="6" fillId="5" borderId="1" xfId="0" applyNumberFormat="1" applyFont="1" applyFill="1" applyBorder="1"/>
    <x:xf numFmtId="0" fontId="6" fillId="5" borderId="1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/>
    <x:xf numFmtId="0" fontId="7" fillId="0" borderId="0" xfId="0" applyNumberFormat="1" applyFont="1" applyFill="1" applyBorder="1" applyAlignment="1">
      <x:alignment horizontal="center"/>
    </x:xf>
    <x:xf numFmtId="0" fontId="7" fillId="0" borderId="1" xfId="0" applyNumberFormat="1" applyFont="1" applyFill="1" applyBorder="1"/>
    <x:xf numFmtId="0" fontId="7" fillId="0" borderId="1" xfId="0" applyNumberFormat="1" applyFont="1" applyFill="1" applyBorder="1" applyAlignment="1">
      <x:alignment horizontal="center"/>
    </x:xf>
    <x:xf numFmtId="200" fontId="5" fillId="0" borderId="0" xfId="0" applyNumberFormat="1" applyFont="1" applyFill="1" applyBorder="1" applyAlignment="1">
      <x:alignment vertical="top" wrapText="1"/>
    </x:xf>
    <x:xf numFmtId="200" fontId="5" fillId="0" borderId="1" xfId="0" applyNumberFormat="1" applyFont="1" applyFill="1" applyBorder="1" applyAlignment="1">
      <x:alignment vertical="top" wrapText="1"/>
    </x:xf>
    <x:xf numFmtId="201" fontId="5" fillId="0" borderId="0" xfId="0" applyNumberFormat="1" applyFont="1" applyFill="1" applyBorder="1" applyAlignment="1">
      <x:alignment vertical="top" wrapText="1"/>
    </x:xf>
    <x:xf numFmtId="201" fontId="5" fillId="0" borderId="1" xfId="0" applyNumberFormat="1" applyFont="1" applyFill="1" applyBorder="1" applyAlignment="1">
      <x:alignment vertical="top" wrapText="1"/>
    </x:xf>
    <x:xf numFmtId="0" fontId="4" fillId="4" borderId="0" xfId="0" applyNumberFormat="1" applyFont="1" applyFill="1" applyBorder="1" applyAlignment="1">
      <x:alignment horizontal="center"/>
    </x:xf>
    <x:xf numFmtId="0" fontId="4" fillId="4" borderId="0" xfId="0" applyNumberFormat="1" applyFont="1" applyFill="1" applyBorder="1" applyAlignment="1">
      <x:alignment horizontal="center" vertical="center"/>
    </x:xf>
    <x:xf numFmtId="0" fontId="4" fillId="4" borderId="1" xfId="0" applyNumberFormat="1" applyFont="1" applyFill="1" applyBorder="1" applyAlignment="1">
      <x:alignment horizontal="center"/>
    </x:xf>
    <x:xf numFmtId="0" fontId="4" fillId="4" borderId="1" xfId="0" applyNumberFormat="1" applyFont="1" applyFill="1" applyBorder="1" applyAlignment="1">
      <x:alignment horizontal="center" vertical="center"/>
    </x:xf>
    <x:xf numFmtId="0" fontId="0" fillId="6" borderId="0" xfId="0" applyNumberFormat="1" applyFont="1" applyFill="1" applyBorder="1"/>
    <x:xf numFmtId="0" fontId="8" fillId="6" borderId="0" xfId="0" applyNumberFormat="1" applyFont="1" applyFill="1" applyBorder="1"/>
    <x:xf numFmtId="0" fontId="8" fillId="6" borderId="0" xfId="0" applyNumberFormat="1" applyFont="1" applyFill="1" applyBorder="1" applyAlignment="1">
      <x:alignment horizontal="center"/>
    </x:xf>
    <x:xf numFmtId="0" fontId="8" fillId="6" borderId="0" xfId="0" applyNumberFormat="1" applyFont="1" applyFill="1" applyBorder="1" applyAlignment="1">
      <x:alignment horizontal="center" vertical="center"/>
    </x:xf>
    <x:xf numFmtId="0" fontId="0" fillId="6" borderId="1" xfId="0" applyNumberFormat="1" applyFont="1" applyFill="1" applyBorder="1"/>
    <x:xf numFmtId="0" fontId="8" fillId="6" borderId="1" xfId="0" applyNumberFormat="1" applyFont="1" applyFill="1" applyBorder="1"/>
    <x:xf numFmtId="0" fontId="8" fillId="6" borderId="1" xfId="0" applyNumberFormat="1" applyFont="1" applyFill="1" applyBorder="1" applyAlignment="1">
      <x:alignment horizontal="center"/>
    </x:xf>
    <x:xf numFmtId="0" fontId="8" fillId="6" borderId="1" xfId="0" applyNumberFormat="1" applyFont="1" applyFill="1" applyBorder="1" applyAlignment="1">
      <x:alignment horizontal="center" vertical="center"/>
    </x:xf>
    <x:xf numFmtId="201" fontId="8" fillId="6" borderId="0" xfId="0" applyNumberFormat="1" applyFont="1" applyFill="1" applyBorder="1" applyAlignment="1">
      <x:alignment horizontal="center" vertical="center"/>
    </x:xf>
    <x:xf numFmtId="201" fontId="8" fillId="6" borderId="1" xfId="0" applyNumberFormat="1" applyFont="1" applyFill="1" applyBorder="1" applyAlignment="1">
      <x:alignment horizontal="center" vertical="center"/>
    </x:xf>
  </x:cellXfs>
  <x:cellStyles count="1">
    <x:cellStyle name="Normal" xfId="0"/>
  </x:cellStyles>
  <x:dxfs count="42"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EAF3F8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color rgb="FFC00000"/>
      </x:font>
      <x:fill>
        <x:patternFill patternType="solid">
          <x:bgColor rgb="FFF4CCCC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EAF3F8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color rgb="FFC00000"/>
      </x:font>
      <x:fill>
        <x:patternFill patternType="solid">
          <x:bgColor rgb="FFF4CCCC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c4766cf9d34f6b" /><Relationship Type="http://schemas.openxmlformats.org/officeDocument/2006/relationships/theme" Target="/xl/theme/theme1.xml" Id="Ra6a838919a60489d" /><Relationship Type="http://schemas.openxmlformats.org/officeDocument/2006/relationships/sharedStrings" Target="/xl/sharedStrings.xml" Id="Rd2c744dff6424849" /><Relationship Type="http://schemas.openxmlformats.org/officeDocument/2006/relationships/worksheet" Target="/xl/worksheets/sheet1.xml" Id="R5ffa2e29414d47a9" /><Relationship Type="http://schemas.openxmlformats.org/officeDocument/2006/relationships/worksheet" Target="/xl/worksheets/sheet2.xml" Id="Rb3f0b30f51ae45ec" /><Relationship Type="http://schemas.openxmlformats.org/officeDocument/2006/relationships/worksheet" Target="/xl/worksheets/sheet3.xml" Id="Rbbb0b1375fe14842" /><Relationship Type="http://schemas.openxmlformats.org/officeDocument/2006/relationships/worksheet" Target="/xl/worksheets/sheet4.xml" Id="R4925a806389d4301" /><Relationship Type="http://schemas.openxmlformats.org/officeDocument/2006/relationships/worksheet" Target="/xl/worksheets/sheet5.xml" Id="R5cad4f1b929d4076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9b70f938c8c942f3" /><Relationship Type="http://schemas.openxmlformats.org/officeDocument/2006/relationships/chart" Target="/xl/drawings/charts/chart2.xml" Id="Rcde84096b112457a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Treatment Action Status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'Dashboard'!$D$6:$D$10</c:f>
              <c:strCache>
                <c:ptCount val="0"/>
              </c:strCache>
            </c:strRef>
          </c:cat>
          <c:val>
            <c:numRef>
              <c:f>'Dashboard'!$E$6:$E$10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Treatment Type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'Dashboard'!$G$6:$G$9</c:f>
              <c:strCache>
                <c:ptCount val="0"/>
              </c:strCache>
            </c:strRef>
          </c:cat>
          <c:val>
            <c:numRef>
              <c:f>'Dashboard'!$H$6:$H$9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16</xdr:row>
      <xdr:rowOff>0</xdr:rowOff>
    </xdr:from>
    <xdr:to>
      <xdr:col>6</xdr:col>
      <xdr:colOff>0</xdr:colOff>
      <xdr:row>31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9b70f938c8c942f3"/>
        </a:graphicData>
      </a:graphic>
    </xdr:graphicFrame>
    <xdr:clientData/>
  </xdr:twoCellAnchor>
  <xdr:twoCellAnchor>
    <xdr:from>
      <xdr:col>6</xdr:col>
      <xdr:colOff>0</xdr:colOff>
      <xdr:row>16</xdr:row>
      <xdr:rowOff>0</xdr:rowOff>
    </xdr:from>
    <xdr:to>
      <xdr:col>12</xdr:col>
      <xdr:colOff>0</xdr:colOff>
      <xdr:row>31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cde84096b112457a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RiskTreatmentPlanTable" displayName="RiskTreatmentPlanTable" ref="A5:T145" headerRowCount="1" totalsRowCount="0" totalsRowShown="0">
  <x:tableColumns count="20">
    <x:tableColumn id="1" name="Action ID"/>
    <x:tableColumn id="2" name="Risk ID"/>
    <x:tableColumn id="3" name="Risk Owner"/>
    <x:tableColumn id="4" name="Treatment Type"/>
    <x:tableColumn id="5" name="Risk / Issue Summary"/>
    <x:tableColumn id="6" name="SoA / Control Ref."/>
    <x:tableColumn id="7" name="Treatment Action"/>
    <x:tableColumn id="8" name="Expected Deliverable"/>
    <x:tableColumn id="9" name="Priority"/>
    <x:tableColumn id="10" name="Action Owner"/>
    <x:tableColumn id="11" name="Start Date"/>
    <x:tableColumn id="12" name="Due Date"/>
    <x:tableColumn id="13" name="Status"/>
    <x:tableColumn id="14" name="% Complete"/>
    <x:tableColumn id="15" name="Schedule Flag"/>
    <x:tableColumn id="16" name="Residual Risk Rating"/>
    <x:tableColumn id="17" name="Acceptance Status"/>
    <x:tableColumn id="18" name="Evidence / Reference"/>
    <x:tableColumn id="19" name="Closure Date"/>
    <x:tableColumn id="20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a41934d6e7fc4941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1.xml" Id="Re226513a410d492a" /></Relationships>
</file>

<file path=xl/worksheets/sheet1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98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</x:cols>
  <x:sheetData>
    <x:row r="1" ht="26" customHeight="1">
      <x:c r="A1" s="5" t="str">
        <x:v>Risk Treatment Plan Charts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ISMS-RPT-001 | Version: 1.0 | Effective Date: 2026-09-18 | Applied Standard: ISO/IEC 27001:2022 + Amd 1:2024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5">
      <x:c r="A5" s="36" t="str">
        <x:v>Purpose</x:v>
      </x:c>
      <x:c r="B5" s="36"/>
      <x:c r="C5" s="36"/>
      <x:c r="D5" s="36"/>
      <x:c r="E5" s="36"/>
      <x:c r="F5" s="36"/>
      <x:c r="G5" s="36"/>
      <x:c r="H5" s="36"/>
    </x:row>
    <x:row r="6">
      <x:c r="A6" s="30" t="str">
        <x:v>Use this workbook to track information security risk treatments and automatically summarize progress, treatment type, residual-risk status, overdue work and action ageing. Enter one treatment action per row.</x:v>
      </x:c>
      <x:c r="B6" s="30"/>
      <x:c r="C6" s="30"/>
      <x:c r="D6" s="30"/>
      <x:c r="E6" s="30"/>
      <x:c r="F6" s="30"/>
      <x:c r="G6" s="30"/>
      <x:c r="H6" s="30"/>
    </x:row>
    <x:row r="7">
      <x:c r="A7" s="30"/>
      <x:c r="B7" s="30"/>
      <x:c r="C7" s="30"/>
      <x:c r="D7" s="30"/>
      <x:c r="E7" s="30"/>
      <x:c r="F7" s="30"/>
      <x:c r="G7" s="30"/>
      <x:c r="H7" s="30"/>
    </x:row>
    <x:row r="8">
      <x:c r="A8" s="30"/>
      <x:c r="B8" s="30"/>
      <x:c r="C8" s="30"/>
      <x:c r="D8" s="30"/>
      <x:c r="E8" s="30"/>
      <x:c r="F8" s="30"/>
      <x:c r="G8" s="30"/>
      <x:c r="H8" s="30"/>
    </x:row>
    <x:row r="10">
      <x:c r="A10" s="41" t="str">
        <x:v>1</x:v>
      </x:c>
      <x:c r="B10" s="30" t="str">
        <x:v>Use one row per treatment action; link it to the originating Risk ID and SoA control where relevant.</x:v>
      </x:c>
    </x:row>
    <x:row r="11">
      <x:c r="A11" s="41" t="str">
        <x:v>2</x:v>
      </x:c>
      <x:c r="B11" s="30" t="str">
        <x:v>Define a specific deliverable and objective completion evidence.</x:v>
      </x:c>
    </x:row>
    <x:row r="12">
      <x:c r="A12" s="41" t="str">
        <x:v>3</x:v>
      </x:c>
      <x:c r="B12" s="30" t="str">
        <x:v>Update status and % complete during ISMS governance reviews.</x:v>
      </x:c>
    </x:row>
    <x:row r="13">
      <x:c r="A13" s="41" t="str">
        <x:v>4</x:v>
      </x:c>
      <x:c r="B13" s="30" t="str">
        <x:v>Residual risk should be reassessed after treatment, not simply copied from the planned value.</x:v>
      </x:c>
    </x:row>
    <x:row r="14">
      <x:c r="A14" s="41" t="str">
        <x:v>5</x:v>
      </x:c>
      <x:c r="B14" s="30" t="str">
        <x:v>Obtain residual-risk acceptance from the authorized risk owner where required.</x:v>
      </x:c>
    </x:row>
    <x:row r="15">
      <x:c r="A15" s="41" t="str">
        <x:v>6</x:v>
      </x:c>
      <x:c r="B15" s="30" t="str">
        <x:v>Dashboard counts only rows with a Risk ID, so prepared blank rows do not inflate metrics.</x:v>
      </x:c>
    </x:row>
    <x:row r="16">
      <x:c r="A16" s="41" t="str">
        <x:v>7</x:v>
      </x:c>
      <x:c r="B16" s="30" t="str">
        <x:v>Escalate overdue high/critical-risk treatment actions through the approved governance route.</x:v>
      </x:c>
    </x:row>
  </x:sheetData>
  <x:mergeCells>
    <x:mergeCell ref="A1:H1"/>
    <x:mergeCell ref="A2:H2"/>
    <x:mergeCell ref="A3:H3"/>
    <x:mergeCell ref="A5:H5"/>
    <x:mergeCell ref="A6:H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12" hidden="0" customWidth="1"/>
    <x:col min="3" max="3" width="18" hidden="0" customWidth="1"/>
    <x:col min="4" max="4" width="15" hidden="0" customWidth="1"/>
    <x:col min="5" max="5" width="34" hidden="0" customWidth="1"/>
    <x:col min="6" max="6" width="17" hidden="0" customWidth="1"/>
    <x:col min="7" max="7" width="38" hidden="0" customWidth="1"/>
    <x:col min="8" max="8" width="28" hidden="0" customWidth="1"/>
    <x:col min="9" max="9" width="12" hidden="0" customWidth="1"/>
    <x:col min="10" max="10" width="18" hidden="0" customWidth="1"/>
    <x:col min="11" max="11" width="13" hidden="0" customWidth="1"/>
    <x:col min="12" max="12" width="13" hidden="0" customWidth="1"/>
    <x:col min="13" max="13" width="15" hidden="0" customWidth="1"/>
    <x:col min="14" max="14" width="12" hidden="0" customWidth="1"/>
    <x:col min="15" max="15" width="14" hidden="0" customWidth="1"/>
    <x:col min="16" max="16" width="17" hidden="0" customWidth="1"/>
    <x:col min="17" max="17" width="16" hidden="0" customWidth="1"/>
    <x:col min="18" max="18" width="30" hidden="0" customWidth="1"/>
    <x:col min="19" max="19" width="13" hidden="0" customWidth="1"/>
    <x:col min="20" max="20" width="24" hidden="0" customWidth="1"/>
  </x:cols>
  <x:sheetData>
    <x:row r="1" ht="26" customHeight="1">
      <x:c r="A1" s="5" t="str">
        <x:v>Information Security Risk Treatment Plan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ISMS-RPT-001 | Version: 1.0 | Effective Date: 2026-09-18 | Applied Standard: ISO/IEC 27001:2022 + Amd 1:2024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5">
      <x:c r="A5" s="22" t="str">
        <x:v>Action ID</x:v>
      </x:c>
      <x:c r="B5" s="22" t="str">
        <x:v>Risk ID</x:v>
      </x:c>
      <x:c r="C5" s="22" t="str">
        <x:v>Risk Owner</x:v>
      </x:c>
      <x:c r="D5" s="22" t="str">
        <x:v>Treatment Type</x:v>
      </x:c>
      <x:c r="E5" s="22" t="str">
        <x:v>Risk / Issue Summary</x:v>
      </x:c>
      <x:c r="F5" s="22" t="str">
        <x:v>SoA / Control Ref.</x:v>
      </x:c>
      <x:c r="G5" s="22" t="str">
        <x:v>Treatment Action</x:v>
      </x:c>
      <x:c r="H5" s="22" t="str">
        <x:v>Expected Deliverable</x:v>
      </x:c>
      <x:c r="I5" s="22" t="str">
        <x:v>Priority</x:v>
      </x:c>
      <x:c r="J5" s="22" t="str">
        <x:v>Action Owner</x:v>
      </x:c>
      <x:c r="K5" s="22" t="str">
        <x:v>Start Date</x:v>
      </x:c>
      <x:c r="L5" s="22" t="str">
        <x:v>Due Date</x:v>
      </x:c>
      <x:c r="M5" s="22" t="str">
        <x:v>Status</x:v>
      </x:c>
      <x:c r="N5" s="22" t="str">
        <x:v>% Complete</x:v>
      </x:c>
      <x:c r="O5" s="22" t="str">
        <x:v>Schedule Flag</x:v>
      </x:c>
      <x:c r="P5" s="22" t="str">
        <x:v>Residual Risk Rating</x:v>
      </x:c>
      <x:c r="Q5" s="22" t="str">
        <x:v>Acceptance Status</x:v>
      </x:c>
      <x:c r="R5" s="22" t="str">
        <x:v>Evidence / Reference</x:v>
      </x:c>
      <x:c r="S5" s="22" t="str">
        <x:v>Closure Date</x:v>
      </x:c>
      <x:c r="T5" s="22" t="str">
        <x:v>Notes</x:v>
      </x:c>
    </x:row>
    <x:row r="6">
      <x:c r="A6" s="30" t="str">
        <x:v>TRT-001</x:v>
      </x:c>
      <x:c r="B6" s="30"/>
      <x:c r="C6" s="30" t="str"/>
      <x:c r="D6" s="30" t="str"/>
      <x:c r="E6" s="30" t="str"/>
      <x:c r="F6" s="30" t="str"/>
      <x:c r="G6" s="30" t="str"/>
      <x:c r="H6" s="30" t="str"/>
      <x:c r="I6" s="30" t="str">
        <x:v>Medium</x:v>
      </x:c>
      <x:c r="J6" s="30" t="str"/>
      <x:c r="K6" s="44"/>
      <x:c r="L6" s="44"/>
      <x:c r="M6" s="30" t="str">
        <x:v>Not Started</x:v>
      </x:c>
      <x:c r="N6" s="46" t="n">
        <x:v>0</x:v>
      </x:c>
      <x:c r="O6" s="30" t="str">
        <x:f>IF(B6="","",IF(OR(M6="Completed",M6="Closed"),"Closed",IF(L6="","",IF(L6&lt;TODAY(),"Overdue",IF(L6-TODAY()&lt;=7,"Due Soon","On Track")))))</x:f>
      </x:c>
      <x:c r="P6" s="30" t="str"/>
      <x:c r="Q6" s="30" t="str">
        <x:v>Pending</x:v>
      </x:c>
      <x:c r="R6" s="30" t="str"/>
      <x:c r="S6" s="44"/>
      <x:c r="T6" s="30" t="str"/>
    </x:row>
    <x:row r="7">
      <x:c r="A7" s="30" t="str">
        <x:v>TRT-002</x:v>
      </x:c>
      <x:c r="B7" s="30"/>
      <x:c r="C7" s="30" t="str"/>
      <x:c r="D7" s="30" t="str"/>
      <x:c r="E7" s="30" t="str"/>
      <x:c r="F7" s="30" t="str"/>
      <x:c r="G7" s="30" t="str"/>
      <x:c r="H7" s="30" t="str"/>
      <x:c r="I7" s="30" t="str">
        <x:v>Medium</x:v>
      </x:c>
      <x:c r="J7" s="30" t="str"/>
      <x:c r="K7" s="44"/>
      <x:c r="L7" s="44"/>
      <x:c r="M7" s="30" t="str">
        <x:v>Not Started</x:v>
      </x:c>
      <x:c r="N7" s="46" t="n">
        <x:v>0</x:v>
      </x:c>
      <x:c r="O7" s="30" t="str">
        <x:f>IF(B7="","",IF(OR(M7="Completed",M7="Closed"),"Closed",IF(L7="","",IF(L7&lt;TODAY(),"Overdue",IF(L7-TODAY()&lt;=7,"Due Soon","On Track")))))</x:f>
      </x:c>
      <x:c r="P7" s="30" t="str"/>
      <x:c r="Q7" s="30" t="str">
        <x:v>Pending</x:v>
      </x:c>
      <x:c r="R7" s="30" t="str"/>
      <x:c r="S7" s="44"/>
      <x:c r="T7" s="30" t="str"/>
    </x:row>
    <x:row r="8">
      <x:c r="A8" s="30" t="str">
        <x:v>TRT-003</x:v>
      </x:c>
      <x:c r="B8" s="30"/>
      <x:c r="C8" s="30" t="str"/>
      <x:c r="D8" s="30" t="str"/>
      <x:c r="E8" s="30" t="str"/>
      <x:c r="F8" s="30" t="str"/>
      <x:c r="G8" s="30" t="str"/>
      <x:c r="H8" s="30" t="str"/>
      <x:c r="I8" s="30" t="str">
        <x:v>Medium</x:v>
      </x:c>
      <x:c r="J8" s="30" t="str"/>
      <x:c r="K8" s="44"/>
      <x:c r="L8" s="44"/>
      <x:c r="M8" s="30" t="str">
        <x:v>Not Started</x:v>
      </x:c>
      <x:c r="N8" s="46" t="n">
        <x:v>0</x:v>
      </x:c>
      <x:c r="O8" s="30" t="str">
        <x:f>IF(B8="","",IF(OR(M8="Completed",M8="Closed"),"Closed",IF(L8="","",IF(L8&lt;TODAY(),"Overdue",IF(L8-TODAY()&lt;=7,"Due Soon","On Track")))))</x:f>
      </x:c>
      <x:c r="P8" s="30" t="str"/>
      <x:c r="Q8" s="30" t="str">
        <x:v>Pending</x:v>
      </x:c>
      <x:c r="R8" s="30" t="str"/>
      <x:c r="S8" s="44"/>
      <x:c r="T8" s="30" t="str"/>
    </x:row>
    <x:row r="9">
      <x:c r="A9" s="30" t="str">
        <x:v>TRT-004</x:v>
      </x:c>
      <x:c r="B9" s="30"/>
      <x:c r="C9" s="30" t="str"/>
      <x:c r="D9" s="30" t="str"/>
      <x:c r="E9" s="30" t="str"/>
      <x:c r="F9" s="30" t="str"/>
      <x:c r="G9" s="30" t="str"/>
      <x:c r="H9" s="30" t="str"/>
      <x:c r="I9" s="30" t="str">
        <x:v>Medium</x:v>
      </x:c>
      <x:c r="J9" s="30" t="str"/>
      <x:c r="K9" s="44"/>
      <x:c r="L9" s="44"/>
      <x:c r="M9" s="30" t="str">
        <x:v>Not Started</x:v>
      </x:c>
      <x:c r="N9" s="46" t="n">
        <x:v>0</x:v>
      </x:c>
      <x:c r="O9" s="30" t="str">
        <x:f>IF(B9="","",IF(OR(M9="Completed",M9="Closed"),"Closed",IF(L9="","",IF(L9&lt;TODAY(),"Overdue",IF(L9-TODAY()&lt;=7,"Due Soon","On Track")))))</x:f>
      </x:c>
      <x:c r="P9" s="30" t="str"/>
      <x:c r="Q9" s="30" t="str">
        <x:v>Pending</x:v>
      </x:c>
      <x:c r="R9" s="30" t="str"/>
      <x:c r="S9" s="44"/>
      <x:c r="T9" s="30" t="str"/>
    </x:row>
    <x:row r="10">
      <x:c r="A10" s="30" t="str">
        <x:v>TRT-005</x:v>
      </x:c>
      <x:c r="B10" s="30"/>
      <x:c r="C10" s="30" t="str"/>
      <x:c r="D10" s="30" t="str"/>
      <x:c r="E10" s="30" t="str"/>
      <x:c r="F10" s="30" t="str"/>
      <x:c r="G10" s="30" t="str"/>
      <x:c r="H10" s="30" t="str"/>
      <x:c r="I10" s="30" t="str">
        <x:v>Medium</x:v>
      </x:c>
      <x:c r="J10" s="30" t="str"/>
      <x:c r="K10" s="44"/>
      <x:c r="L10" s="44"/>
      <x:c r="M10" s="30" t="str">
        <x:v>Not Started</x:v>
      </x:c>
      <x:c r="N10" s="46" t="n">
        <x:v>0</x:v>
      </x:c>
      <x:c r="O10" s="30" t="str">
        <x:f>IF(B10="","",IF(OR(M10="Completed",M10="Closed"),"Closed",IF(L10="","",IF(L10&lt;TODAY(),"Overdue",IF(L10-TODAY()&lt;=7,"Due Soon","On Track")))))</x:f>
      </x:c>
      <x:c r="P10" s="30" t="str"/>
      <x:c r="Q10" s="30" t="str">
        <x:v>Pending</x:v>
      </x:c>
      <x:c r="R10" s="30" t="str"/>
      <x:c r="S10" s="44"/>
      <x:c r="T10" s="30" t="str"/>
    </x:row>
    <x:row r="11">
      <x:c r="A11" s="30" t="str">
        <x:v>TRT-006</x:v>
      </x:c>
      <x:c r="B11" s="30"/>
      <x:c r="C11" s="30" t="str"/>
      <x:c r="D11" s="30" t="str"/>
      <x:c r="E11" s="30" t="str"/>
      <x:c r="F11" s="30" t="str"/>
      <x:c r="G11" s="30" t="str"/>
      <x:c r="H11" s="30" t="str"/>
      <x:c r="I11" s="30" t="str">
        <x:v>Medium</x:v>
      </x:c>
      <x:c r="J11" s="30" t="str"/>
      <x:c r="K11" s="44"/>
      <x:c r="L11" s="44"/>
      <x:c r="M11" s="30" t="str">
        <x:v>Not Started</x:v>
      </x:c>
      <x:c r="N11" s="46" t="n">
        <x:v>0</x:v>
      </x:c>
      <x:c r="O11" s="30" t="str">
        <x:f>IF(B11="","",IF(OR(M11="Completed",M11="Closed"),"Closed",IF(L11="","",IF(L11&lt;TODAY(),"Overdue",IF(L11-TODAY()&lt;=7,"Due Soon","On Track")))))</x:f>
      </x:c>
      <x:c r="P11" s="30" t="str"/>
      <x:c r="Q11" s="30" t="str">
        <x:v>Pending</x:v>
      </x:c>
      <x:c r="R11" s="30" t="str"/>
      <x:c r="S11" s="44"/>
      <x:c r="T11" s="30" t="str"/>
    </x:row>
    <x:row r="12">
      <x:c r="A12" s="30" t="str">
        <x:v>TRT-007</x:v>
      </x:c>
      <x:c r="B12" s="30"/>
      <x:c r="C12" s="30" t="str"/>
      <x:c r="D12" s="30" t="str"/>
      <x:c r="E12" s="30" t="str"/>
      <x:c r="F12" s="30" t="str"/>
      <x:c r="G12" s="30" t="str"/>
      <x:c r="H12" s="30" t="str"/>
      <x:c r="I12" s="30" t="str">
        <x:v>Medium</x:v>
      </x:c>
      <x:c r="J12" s="30" t="str"/>
      <x:c r="K12" s="44"/>
      <x:c r="L12" s="44"/>
      <x:c r="M12" s="30" t="str">
        <x:v>Not Started</x:v>
      </x:c>
      <x:c r="N12" s="46" t="n">
        <x:v>0</x:v>
      </x:c>
      <x:c r="O12" s="30" t="str">
        <x:f>IF(B12="","",IF(OR(M12="Completed",M12="Closed"),"Closed",IF(L12="","",IF(L12&lt;TODAY(),"Overdue",IF(L12-TODAY()&lt;=7,"Due Soon","On Track")))))</x:f>
      </x:c>
      <x:c r="P12" s="30" t="str"/>
      <x:c r="Q12" s="30" t="str">
        <x:v>Pending</x:v>
      </x:c>
      <x:c r="R12" s="30" t="str"/>
      <x:c r="S12" s="44"/>
      <x:c r="T12" s="30" t="str"/>
    </x:row>
    <x:row r="13">
      <x:c r="A13" s="30" t="str">
        <x:v>TRT-008</x:v>
      </x:c>
      <x:c r="B13" s="30"/>
      <x:c r="C13" s="30" t="str"/>
      <x:c r="D13" s="30" t="str"/>
      <x:c r="E13" s="30" t="str"/>
      <x:c r="F13" s="30" t="str"/>
      <x:c r="G13" s="30" t="str"/>
      <x:c r="H13" s="30" t="str"/>
      <x:c r="I13" s="30" t="str">
        <x:v>Medium</x:v>
      </x:c>
      <x:c r="J13" s="30" t="str"/>
      <x:c r="K13" s="44"/>
      <x:c r="L13" s="44"/>
      <x:c r="M13" s="30" t="str">
        <x:v>Not Started</x:v>
      </x:c>
      <x:c r="N13" s="46" t="n">
        <x:v>0</x:v>
      </x:c>
      <x:c r="O13" s="30" t="str">
        <x:f>IF(B13="","",IF(OR(M13="Completed",M13="Closed"),"Closed",IF(L13="","",IF(L13&lt;TODAY(),"Overdue",IF(L13-TODAY()&lt;=7,"Due Soon","On Track")))))</x:f>
      </x:c>
      <x:c r="P13" s="30" t="str"/>
      <x:c r="Q13" s="30" t="str">
        <x:v>Pending</x:v>
      </x:c>
      <x:c r="R13" s="30" t="str"/>
      <x:c r="S13" s="44"/>
      <x:c r="T13" s="30" t="str"/>
    </x:row>
    <x:row r="14">
      <x:c r="A14" s="30" t="str">
        <x:v>TRT-009</x:v>
      </x:c>
      <x:c r="B14" s="30"/>
      <x:c r="C14" s="30" t="str"/>
      <x:c r="D14" s="30" t="str"/>
      <x:c r="E14" s="30" t="str"/>
      <x:c r="F14" s="30" t="str"/>
      <x:c r="G14" s="30" t="str"/>
      <x:c r="H14" s="30" t="str"/>
      <x:c r="I14" s="30" t="str">
        <x:v>Medium</x:v>
      </x:c>
      <x:c r="J14" s="30" t="str"/>
      <x:c r="K14" s="44"/>
      <x:c r="L14" s="44"/>
      <x:c r="M14" s="30" t="str">
        <x:v>Not Started</x:v>
      </x:c>
      <x:c r="N14" s="46" t="n">
        <x:v>0</x:v>
      </x:c>
      <x:c r="O14" s="30" t="str">
        <x:f>IF(B14="","",IF(OR(M14="Completed",M14="Closed"),"Closed",IF(L14="","",IF(L14&lt;TODAY(),"Overdue",IF(L14-TODAY()&lt;=7,"Due Soon","On Track")))))</x:f>
      </x:c>
      <x:c r="P14" s="30" t="str"/>
      <x:c r="Q14" s="30" t="str">
        <x:v>Pending</x:v>
      </x:c>
      <x:c r="R14" s="30" t="str"/>
      <x:c r="S14" s="44"/>
      <x:c r="T14" s="30" t="str"/>
    </x:row>
    <x:row r="15">
      <x:c r="A15" s="30" t="str">
        <x:v>TRT-010</x:v>
      </x:c>
      <x:c r="B15" s="30"/>
      <x:c r="C15" s="30" t="str"/>
      <x:c r="D15" s="30" t="str"/>
      <x:c r="E15" s="30" t="str"/>
      <x:c r="F15" s="30" t="str"/>
      <x:c r="G15" s="30" t="str"/>
      <x:c r="H15" s="30" t="str"/>
      <x:c r="I15" s="30" t="str">
        <x:v>Medium</x:v>
      </x:c>
      <x:c r="J15" s="30" t="str"/>
      <x:c r="K15" s="44"/>
      <x:c r="L15" s="44"/>
      <x:c r="M15" s="30" t="str">
        <x:v>Not Started</x:v>
      </x:c>
      <x:c r="N15" s="46" t="n">
        <x:v>0</x:v>
      </x:c>
      <x:c r="O15" s="30" t="str">
        <x:f>IF(B15="","",IF(OR(M15="Completed",M15="Closed"),"Closed",IF(L15="","",IF(L15&lt;TODAY(),"Overdue",IF(L15-TODAY()&lt;=7,"Due Soon","On Track")))))</x:f>
      </x:c>
      <x:c r="P15" s="30" t="str"/>
      <x:c r="Q15" s="30" t="str">
        <x:v>Pending</x:v>
      </x:c>
      <x:c r="R15" s="30" t="str"/>
      <x:c r="S15" s="44"/>
      <x:c r="T15" s="30" t="str"/>
    </x:row>
    <x:row r="16">
      <x:c r="A16" s="30" t="str">
        <x:v>TRT-011</x:v>
      </x:c>
      <x:c r="B16" s="30"/>
      <x:c r="C16" s="30" t="str"/>
      <x:c r="D16" s="30" t="str"/>
      <x:c r="E16" s="30" t="str"/>
      <x:c r="F16" s="30" t="str"/>
      <x:c r="G16" s="30" t="str"/>
      <x:c r="H16" s="30" t="str"/>
      <x:c r="I16" s="30" t="str">
        <x:v>Medium</x:v>
      </x:c>
      <x:c r="J16" s="30" t="str"/>
      <x:c r="K16" s="44"/>
      <x:c r="L16" s="44"/>
      <x:c r="M16" s="30" t="str">
        <x:v>Not Started</x:v>
      </x:c>
      <x:c r="N16" s="46" t="n">
        <x:v>0</x:v>
      </x:c>
      <x:c r="O16" s="30" t="str">
        <x:f>IF(B16="","",IF(OR(M16="Completed",M16="Closed"),"Closed",IF(L16="","",IF(L16&lt;TODAY(),"Overdue",IF(L16-TODAY()&lt;=7,"Due Soon","On Track")))))</x:f>
      </x:c>
      <x:c r="P16" s="30" t="str"/>
      <x:c r="Q16" s="30" t="str">
        <x:v>Pending</x:v>
      </x:c>
      <x:c r="R16" s="30" t="str"/>
      <x:c r="S16" s="44"/>
      <x:c r="T16" s="30" t="str"/>
    </x:row>
    <x:row r="17">
      <x:c r="A17" s="30" t="str">
        <x:v>TRT-012</x:v>
      </x:c>
      <x:c r="B17" s="30"/>
      <x:c r="C17" s="30" t="str"/>
      <x:c r="D17" s="30" t="str"/>
      <x:c r="E17" s="30" t="str"/>
      <x:c r="F17" s="30" t="str"/>
      <x:c r="G17" s="30" t="str"/>
      <x:c r="H17" s="30" t="str"/>
      <x:c r="I17" s="30" t="str">
        <x:v>Medium</x:v>
      </x:c>
      <x:c r="J17" s="30" t="str"/>
      <x:c r="K17" s="44"/>
      <x:c r="L17" s="44"/>
      <x:c r="M17" s="30" t="str">
        <x:v>Not Started</x:v>
      </x:c>
      <x:c r="N17" s="46" t="n">
        <x:v>0</x:v>
      </x:c>
      <x:c r="O17" s="30" t="str">
        <x:f>IF(B17="","",IF(OR(M17="Completed",M17="Closed"),"Closed",IF(L17="","",IF(L17&lt;TODAY(),"Overdue",IF(L17-TODAY()&lt;=7,"Due Soon","On Track")))))</x:f>
      </x:c>
      <x:c r="P17" s="30" t="str"/>
      <x:c r="Q17" s="30" t="str">
        <x:v>Pending</x:v>
      </x:c>
      <x:c r="R17" s="30" t="str"/>
      <x:c r="S17" s="44"/>
      <x:c r="T17" s="30" t="str"/>
    </x:row>
    <x:row r="18">
      <x:c r="A18" s="30" t="str">
        <x:v>TRT-013</x:v>
      </x:c>
      <x:c r="B18" s="30"/>
      <x:c r="C18" s="30" t="str"/>
      <x:c r="D18" s="30" t="str"/>
      <x:c r="E18" s="30" t="str"/>
      <x:c r="F18" s="30" t="str"/>
      <x:c r="G18" s="30" t="str"/>
      <x:c r="H18" s="30" t="str"/>
      <x:c r="I18" s="30" t="str">
        <x:v>Medium</x:v>
      </x:c>
      <x:c r="J18" s="30" t="str"/>
      <x:c r="K18" s="44"/>
      <x:c r="L18" s="44"/>
      <x:c r="M18" s="30" t="str">
        <x:v>Not Started</x:v>
      </x:c>
      <x:c r="N18" s="46" t="n">
        <x:v>0</x:v>
      </x:c>
      <x:c r="O18" s="30" t="str">
        <x:f>IF(B18="","",IF(OR(M18="Completed",M18="Closed"),"Closed",IF(L18="","",IF(L18&lt;TODAY(),"Overdue",IF(L18-TODAY()&lt;=7,"Due Soon","On Track")))))</x:f>
      </x:c>
      <x:c r="P18" s="30" t="str"/>
      <x:c r="Q18" s="30" t="str">
        <x:v>Pending</x:v>
      </x:c>
      <x:c r="R18" s="30" t="str"/>
      <x:c r="S18" s="44"/>
      <x:c r="T18" s="30" t="str"/>
    </x:row>
    <x:row r="19">
      <x:c r="A19" s="30" t="str">
        <x:v>TRT-014</x:v>
      </x:c>
      <x:c r="B19" s="30"/>
      <x:c r="C19" s="30" t="str"/>
      <x:c r="D19" s="30" t="str"/>
      <x:c r="E19" s="30" t="str"/>
      <x:c r="F19" s="30" t="str"/>
      <x:c r="G19" s="30" t="str"/>
      <x:c r="H19" s="30" t="str"/>
      <x:c r="I19" s="30" t="str">
        <x:v>Medium</x:v>
      </x:c>
      <x:c r="J19" s="30" t="str"/>
      <x:c r="K19" s="44"/>
      <x:c r="L19" s="44"/>
      <x:c r="M19" s="30" t="str">
        <x:v>Not Started</x:v>
      </x:c>
      <x:c r="N19" s="46" t="n">
        <x:v>0</x:v>
      </x:c>
      <x:c r="O19" s="30" t="str">
        <x:f>IF(B19="","",IF(OR(M19="Completed",M19="Closed"),"Closed",IF(L19="","",IF(L19&lt;TODAY(),"Overdue",IF(L19-TODAY()&lt;=7,"Due Soon","On Track")))))</x:f>
      </x:c>
      <x:c r="P19" s="30" t="str"/>
      <x:c r="Q19" s="30" t="str">
        <x:v>Pending</x:v>
      </x:c>
      <x:c r="R19" s="30" t="str"/>
      <x:c r="S19" s="44"/>
      <x:c r="T19" s="30" t="str"/>
    </x:row>
    <x:row r="20">
      <x:c r="A20" s="30" t="str">
        <x:v>TRT-015</x:v>
      </x:c>
      <x:c r="B20" s="30"/>
      <x:c r="C20" s="30" t="str"/>
      <x:c r="D20" s="30" t="str"/>
      <x:c r="E20" s="30" t="str"/>
      <x:c r="F20" s="30" t="str"/>
      <x:c r="G20" s="30" t="str"/>
      <x:c r="H20" s="30" t="str"/>
      <x:c r="I20" s="30" t="str">
        <x:v>Medium</x:v>
      </x:c>
      <x:c r="J20" s="30" t="str"/>
      <x:c r="K20" s="44"/>
      <x:c r="L20" s="44"/>
      <x:c r="M20" s="30" t="str">
        <x:v>Not Started</x:v>
      </x:c>
      <x:c r="N20" s="46" t="n">
        <x:v>0</x:v>
      </x:c>
      <x:c r="O20" s="30" t="str">
        <x:f>IF(B20="","",IF(OR(M20="Completed",M20="Closed"),"Closed",IF(L20="","",IF(L20&lt;TODAY(),"Overdue",IF(L20-TODAY()&lt;=7,"Due Soon","On Track")))))</x:f>
      </x:c>
      <x:c r="P20" s="30" t="str"/>
      <x:c r="Q20" s="30" t="str">
        <x:v>Pending</x:v>
      </x:c>
      <x:c r="R20" s="30" t="str"/>
      <x:c r="S20" s="44"/>
      <x:c r="T20" s="30" t="str"/>
    </x:row>
    <x:row r="21">
      <x:c r="A21" s="30" t="str">
        <x:v>TRT-016</x:v>
      </x:c>
      <x:c r="B21" s="30"/>
      <x:c r="C21" s="30" t="str"/>
      <x:c r="D21" s="30" t="str"/>
      <x:c r="E21" s="30" t="str"/>
      <x:c r="F21" s="30" t="str"/>
      <x:c r="G21" s="30" t="str"/>
      <x:c r="H21" s="30" t="str"/>
      <x:c r="I21" s="30" t="str">
        <x:v>Medium</x:v>
      </x:c>
      <x:c r="J21" s="30" t="str"/>
      <x:c r="K21" s="44"/>
      <x:c r="L21" s="44"/>
      <x:c r="M21" s="30" t="str">
        <x:v>Not Started</x:v>
      </x:c>
      <x:c r="N21" s="46" t="n">
        <x:v>0</x:v>
      </x:c>
      <x:c r="O21" s="30" t="str">
        <x:f>IF(B21="","",IF(OR(M21="Completed",M21="Closed"),"Closed",IF(L21="","",IF(L21&lt;TODAY(),"Overdue",IF(L21-TODAY()&lt;=7,"Due Soon","On Track")))))</x:f>
      </x:c>
      <x:c r="P21" s="30" t="str"/>
      <x:c r="Q21" s="30" t="str">
        <x:v>Pending</x:v>
      </x:c>
      <x:c r="R21" s="30" t="str"/>
      <x:c r="S21" s="44"/>
      <x:c r="T21" s="30" t="str"/>
    </x:row>
    <x:row r="22">
      <x:c r="A22" s="30" t="str">
        <x:v>TRT-017</x:v>
      </x:c>
      <x:c r="B22" s="30"/>
      <x:c r="C22" s="30" t="str"/>
      <x:c r="D22" s="30" t="str"/>
      <x:c r="E22" s="30" t="str"/>
      <x:c r="F22" s="30" t="str"/>
      <x:c r="G22" s="30" t="str"/>
      <x:c r="H22" s="30" t="str"/>
      <x:c r="I22" s="30" t="str">
        <x:v>Medium</x:v>
      </x:c>
      <x:c r="J22" s="30" t="str"/>
      <x:c r="K22" s="44"/>
      <x:c r="L22" s="44"/>
      <x:c r="M22" s="30" t="str">
        <x:v>Not Started</x:v>
      </x:c>
      <x:c r="N22" s="46" t="n">
        <x:v>0</x:v>
      </x:c>
      <x:c r="O22" s="30" t="str">
        <x:f>IF(B22="","",IF(OR(M22="Completed",M22="Closed"),"Closed",IF(L22="","",IF(L22&lt;TODAY(),"Overdue",IF(L22-TODAY()&lt;=7,"Due Soon","On Track")))))</x:f>
      </x:c>
      <x:c r="P22" s="30" t="str"/>
      <x:c r="Q22" s="30" t="str">
        <x:v>Pending</x:v>
      </x:c>
      <x:c r="R22" s="30" t="str"/>
      <x:c r="S22" s="44"/>
      <x:c r="T22" s="30" t="str"/>
    </x:row>
    <x:row r="23">
      <x:c r="A23" s="30" t="str">
        <x:v>TRT-018</x:v>
      </x:c>
      <x:c r="B23" s="30"/>
      <x:c r="C23" s="30" t="str"/>
      <x:c r="D23" s="30" t="str"/>
      <x:c r="E23" s="30" t="str"/>
      <x:c r="F23" s="30" t="str"/>
      <x:c r="G23" s="30" t="str"/>
      <x:c r="H23" s="30" t="str"/>
      <x:c r="I23" s="30" t="str">
        <x:v>Medium</x:v>
      </x:c>
      <x:c r="J23" s="30" t="str"/>
      <x:c r="K23" s="44"/>
      <x:c r="L23" s="44"/>
      <x:c r="M23" s="30" t="str">
        <x:v>Not Started</x:v>
      </x:c>
      <x:c r="N23" s="46" t="n">
        <x:v>0</x:v>
      </x:c>
      <x:c r="O23" s="30" t="str">
        <x:f>IF(B23="","",IF(OR(M23="Completed",M23="Closed"),"Closed",IF(L23="","",IF(L23&lt;TODAY(),"Overdue",IF(L23-TODAY()&lt;=7,"Due Soon","On Track")))))</x:f>
      </x:c>
      <x:c r="P23" s="30" t="str"/>
      <x:c r="Q23" s="30" t="str">
        <x:v>Pending</x:v>
      </x:c>
      <x:c r="R23" s="30" t="str"/>
      <x:c r="S23" s="44"/>
      <x:c r="T23" s="30" t="str"/>
    </x:row>
    <x:row r="24">
      <x:c r="A24" s="30" t="str">
        <x:v>TRT-019</x:v>
      </x:c>
      <x:c r="B24" s="30"/>
      <x:c r="C24" s="30" t="str"/>
      <x:c r="D24" s="30" t="str"/>
      <x:c r="E24" s="30" t="str"/>
      <x:c r="F24" s="30" t="str"/>
      <x:c r="G24" s="30" t="str"/>
      <x:c r="H24" s="30" t="str"/>
      <x:c r="I24" s="30" t="str">
        <x:v>Medium</x:v>
      </x:c>
      <x:c r="J24" s="30" t="str"/>
      <x:c r="K24" s="44"/>
      <x:c r="L24" s="44"/>
      <x:c r="M24" s="30" t="str">
        <x:v>Not Started</x:v>
      </x:c>
      <x:c r="N24" s="46" t="n">
        <x:v>0</x:v>
      </x:c>
      <x:c r="O24" s="30" t="str">
        <x:f>IF(B24="","",IF(OR(M24="Completed",M24="Closed"),"Closed",IF(L24="","",IF(L24&lt;TODAY(),"Overdue",IF(L24-TODAY()&lt;=7,"Due Soon","On Track")))))</x:f>
      </x:c>
      <x:c r="P24" s="30" t="str"/>
      <x:c r="Q24" s="30" t="str">
        <x:v>Pending</x:v>
      </x:c>
      <x:c r="R24" s="30" t="str"/>
      <x:c r="S24" s="44"/>
      <x:c r="T24" s="30" t="str"/>
    </x:row>
    <x:row r="25">
      <x:c r="A25" s="30" t="str">
        <x:v>TRT-020</x:v>
      </x:c>
      <x:c r="B25" s="30"/>
      <x:c r="C25" s="30" t="str"/>
      <x:c r="D25" s="30" t="str"/>
      <x:c r="E25" s="30" t="str"/>
      <x:c r="F25" s="30" t="str"/>
      <x:c r="G25" s="30" t="str"/>
      <x:c r="H25" s="30" t="str"/>
      <x:c r="I25" s="30" t="str">
        <x:v>Medium</x:v>
      </x:c>
      <x:c r="J25" s="30" t="str"/>
      <x:c r="K25" s="44"/>
      <x:c r="L25" s="44"/>
      <x:c r="M25" s="30" t="str">
        <x:v>Not Started</x:v>
      </x:c>
      <x:c r="N25" s="46" t="n">
        <x:v>0</x:v>
      </x:c>
      <x:c r="O25" s="30" t="str">
        <x:f>IF(B25="","",IF(OR(M25="Completed",M25="Closed"),"Closed",IF(L25="","",IF(L25&lt;TODAY(),"Overdue",IF(L25-TODAY()&lt;=7,"Due Soon","On Track")))))</x:f>
      </x:c>
      <x:c r="P25" s="30" t="str"/>
      <x:c r="Q25" s="30" t="str">
        <x:v>Pending</x:v>
      </x:c>
      <x:c r="R25" s="30" t="str"/>
      <x:c r="S25" s="44"/>
      <x:c r="T25" s="30" t="str"/>
    </x:row>
    <x:row r="26">
      <x:c r="A26" s="30" t="str">
        <x:v>TRT-021</x:v>
      </x:c>
      <x:c r="B26" s="30"/>
      <x:c r="C26" s="30" t="str"/>
      <x:c r="D26" s="30" t="str"/>
      <x:c r="E26" s="30" t="str"/>
      <x:c r="F26" s="30" t="str"/>
      <x:c r="G26" s="30" t="str"/>
      <x:c r="H26" s="30" t="str"/>
      <x:c r="I26" s="30" t="str">
        <x:v>Medium</x:v>
      </x:c>
      <x:c r="J26" s="30" t="str"/>
      <x:c r="K26" s="44"/>
      <x:c r="L26" s="44"/>
      <x:c r="M26" s="30" t="str">
        <x:v>Not Started</x:v>
      </x:c>
      <x:c r="N26" s="46" t="n">
        <x:v>0</x:v>
      </x:c>
      <x:c r="O26" s="30" t="str">
        <x:f>IF(B26="","",IF(OR(M26="Completed",M26="Closed"),"Closed",IF(L26="","",IF(L26&lt;TODAY(),"Overdue",IF(L26-TODAY()&lt;=7,"Due Soon","On Track")))))</x:f>
      </x:c>
      <x:c r="P26" s="30" t="str"/>
      <x:c r="Q26" s="30" t="str">
        <x:v>Pending</x:v>
      </x:c>
      <x:c r="R26" s="30" t="str"/>
      <x:c r="S26" s="44"/>
      <x:c r="T26" s="30" t="str"/>
    </x:row>
    <x:row r="27">
      <x:c r="A27" s="30" t="str">
        <x:v>TRT-022</x:v>
      </x:c>
      <x:c r="B27" s="30"/>
      <x:c r="C27" s="30" t="str"/>
      <x:c r="D27" s="30" t="str"/>
      <x:c r="E27" s="30" t="str"/>
      <x:c r="F27" s="30" t="str"/>
      <x:c r="G27" s="30" t="str"/>
      <x:c r="H27" s="30" t="str"/>
      <x:c r="I27" s="30" t="str">
        <x:v>Medium</x:v>
      </x:c>
      <x:c r="J27" s="30" t="str"/>
      <x:c r="K27" s="44"/>
      <x:c r="L27" s="44"/>
      <x:c r="M27" s="30" t="str">
        <x:v>Not Started</x:v>
      </x:c>
      <x:c r="N27" s="46" t="n">
        <x:v>0</x:v>
      </x:c>
      <x:c r="O27" s="30" t="str">
        <x:f>IF(B27="","",IF(OR(M27="Completed",M27="Closed"),"Closed",IF(L27="","",IF(L27&lt;TODAY(),"Overdue",IF(L27-TODAY()&lt;=7,"Due Soon","On Track")))))</x:f>
      </x:c>
      <x:c r="P27" s="30" t="str"/>
      <x:c r="Q27" s="30" t="str">
        <x:v>Pending</x:v>
      </x:c>
      <x:c r="R27" s="30" t="str"/>
      <x:c r="S27" s="44"/>
      <x:c r="T27" s="30" t="str"/>
    </x:row>
    <x:row r="28">
      <x:c r="A28" s="30" t="str">
        <x:v>TRT-023</x:v>
      </x:c>
      <x:c r="B28" s="30"/>
      <x:c r="C28" s="30" t="str"/>
      <x:c r="D28" s="30" t="str"/>
      <x:c r="E28" s="30" t="str"/>
      <x:c r="F28" s="30" t="str"/>
      <x:c r="G28" s="30" t="str"/>
      <x:c r="H28" s="30" t="str"/>
      <x:c r="I28" s="30" t="str">
        <x:v>Medium</x:v>
      </x:c>
      <x:c r="J28" s="30" t="str"/>
      <x:c r="K28" s="44"/>
      <x:c r="L28" s="44"/>
      <x:c r="M28" s="30" t="str">
        <x:v>Not Started</x:v>
      </x:c>
      <x:c r="N28" s="46" t="n">
        <x:v>0</x:v>
      </x:c>
      <x:c r="O28" s="30" t="str">
        <x:f>IF(B28="","",IF(OR(M28="Completed",M28="Closed"),"Closed",IF(L28="","",IF(L28&lt;TODAY(),"Overdue",IF(L28-TODAY()&lt;=7,"Due Soon","On Track")))))</x:f>
      </x:c>
      <x:c r="P28" s="30" t="str"/>
      <x:c r="Q28" s="30" t="str">
        <x:v>Pending</x:v>
      </x:c>
      <x:c r="R28" s="30" t="str"/>
      <x:c r="S28" s="44"/>
      <x:c r="T28" s="30" t="str"/>
    </x:row>
    <x:row r="29">
      <x:c r="A29" s="30" t="str">
        <x:v>TRT-024</x:v>
      </x:c>
      <x:c r="B29" s="30"/>
      <x:c r="C29" s="30" t="str"/>
      <x:c r="D29" s="30" t="str"/>
      <x:c r="E29" s="30" t="str"/>
      <x:c r="F29" s="30" t="str"/>
      <x:c r="G29" s="30" t="str"/>
      <x:c r="H29" s="30" t="str"/>
      <x:c r="I29" s="30" t="str">
        <x:v>Medium</x:v>
      </x:c>
      <x:c r="J29" s="30" t="str"/>
      <x:c r="K29" s="44"/>
      <x:c r="L29" s="44"/>
      <x:c r="M29" s="30" t="str">
        <x:v>Not Started</x:v>
      </x:c>
      <x:c r="N29" s="46" t="n">
        <x:v>0</x:v>
      </x:c>
      <x:c r="O29" s="30" t="str">
        <x:f>IF(B29="","",IF(OR(M29="Completed",M29="Closed"),"Closed",IF(L29="","",IF(L29&lt;TODAY(),"Overdue",IF(L29-TODAY()&lt;=7,"Due Soon","On Track")))))</x:f>
      </x:c>
      <x:c r="P29" s="30" t="str"/>
      <x:c r="Q29" s="30" t="str">
        <x:v>Pending</x:v>
      </x:c>
      <x:c r="R29" s="30" t="str"/>
      <x:c r="S29" s="44"/>
      <x:c r="T29" s="30" t="str"/>
    </x:row>
    <x:row r="30">
      <x:c r="A30" s="30" t="str">
        <x:v>TRT-025</x:v>
      </x:c>
      <x:c r="B30" s="30"/>
      <x:c r="C30" s="30" t="str"/>
      <x:c r="D30" s="30" t="str"/>
      <x:c r="E30" s="30" t="str"/>
      <x:c r="F30" s="30" t="str"/>
      <x:c r="G30" s="30" t="str"/>
      <x:c r="H30" s="30" t="str"/>
      <x:c r="I30" s="30" t="str">
        <x:v>Medium</x:v>
      </x:c>
      <x:c r="J30" s="30" t="str"/>
      <x:c r="K30" s="44"/>
      <x:c r="L30" s="44"/>
      <x:c r="M30" s="30" t="str">
        <x:v>Not Started</x:v>
      </x:c>
      <x:c r="N30" s="46" t="n">
        <x:v>0</x:v>
      </x:c>
      <x:c r="O30" s="30" t="str">
        <x:f>IF(B30="","",IF(OR(M30="Completed",M30="Closed"),"Closed",IF(L30="","",IF(L30&lt;TODAY(),"Overdue",IF(L30-TODAY()&lt;=7,"Due Soon","On Track")))))</x:f>
      </x:c>
      <x:c r="P30" s="30" t="str"/>
      <x:c r="Q30" s="30" t="str">
        <x:v>Pending</x:v>
      </x:c>
      <x:c r="R30" s="30" t="str"/>
      <x:c r="S30" s="44"/>
      <x:c r="T30" s="30" t="str"/>
    </x:row>
    <x:row r="31">
      <x:c r="A31" s="30" t="str">
        <x:v>TRT-026</x:v>
      </x:c>
      <x:c r="B31" s="30"/>
      <x:c r="C31" s="30" t="str"/>
      <x:c r="D31" s="30" t="str"/>
      <x:c r="E31" s="30" t="str"/>
      <x:c r="F31" s="30" t="str"/>
      <x:c r="G31" s="30" t="str"/>
      <x:c r="H31" s="30" t="str"/>
      <x:c r="I31" s="30" t="str">
        <x:v>Medium</x:v>
      </x:c>
      <x:c r="J31" s="30" t="str"/>
      <x:c r="K31" s="44"/>
      <x:c r="L31" s="44"/>
      <x:c r="M31" s="30" t="str">
        <x:v>Not Started</x:v>
      </x:c>
      <x:c r="N31" s="46" t="n">
        <x:v>0</x:v>
      </x:c>
      <x:c r="O31" s="30" t="str">
        <x:f>IF(B31="","",IF(OR(M31="Completed",M31="Closed"),"Closed",IF(L31="","",IF(L31&lt;TODAY(),"Overdue",IF(L31-TODAY()&lt;=7,"Due Soon","On Track")))))</x:f>
      </x:c>
      <x:c r="P31" s="30" t="str"/>
      <x:c r="Q31" s="30" t="str">
        <x:v>Pending</x:v>
      </x:c>
      <x:c r="R31" s="30" t="str"/>
      <x:c r="S31" s="44"/>
      <x:c r="T31" s="30" t="str"/>
    </x:row>
    <x:row r="32">
      <x:c r="A32" s="30" t="str">
        <x:v>TRT-027</x:v>
      </x:c>
      <x:c r="B32" s="30"/>
      <x:c r="C32" s="30" t="str"/>
      <x:c r="D32" s="30" t="str"/>
      <x:c r="E32" s="30" t="str"/>
      <x:c r="F32" s="30" t="str"/>
      <x:c r="G32" s="30" t="str"/>
      <x:c r="H32" s="30" t="str"/>
      <x:c r="I32" s="30" t="str">
        <x:v>Medium</x:v>
      </x:c>
      <x:c r="J32" s="30" t="str"/>
      <x:c r="K32" s="44"/>
      <x:c r="L32" s="44"/>
      <x:c r="M32" s="30" t="str">
        <x:v>Not Started</x:v>
      </x:c>
      <x:c r="N32" s="46" t="n">
        <x:v>0</x:v>
      </x:c>
      <x:c r="O32" s="30" t="str">
        <x:f>IF(B32="","",IF(OR(M32="Completed",M32="Closed"),"Closed",IF(L32="","",IF(L32&lt;TODAY(),"Overdue",IF(L32-TODAY()&lt;=7,"Due Soon","On Track")))))</x:f>
      </x:c>
      <x:c r="P32" s="30" t="str"/>
      <x:c r="Q32" s="30" t="str">
        <x:v>Pending</x:v>
      </x:c>
      <x:c r="R32" s="30" t="str"/>
      <x:c r="S32" s="44"/>
      <x:c r="T32" s="30" t="str"/>
    </x:row>
    <x:row r="33">
      <x:c r="A33" s="30" t="str">
        <x:v>TRT-028</x:v>
      </x:c>
      <x:c r="B33" s="30"/>
      <x:c r="C33" s="30" t="str"/>
      <x:c r="D33" s="30" t="str"/>
      <x:c r="E33" s="30" t="str"/>
      <x:c r="F33" s="30" t="str"/>
      <x:c r="G33" s="30" t="str"/>
      <x:c r="H33" s="30" t="str"/>
      <x:c r="I33" s="30" t="str">
        <x:v>Medium</x:v>
      </x:c>
      <x:c r="J33" s="30" t="str"/>
      <x:c r="K33" s="44"/>
      <x:c r="L33" s="44"/>
      <x:c r="M33" s="30" t="str">
        <x:v>Not Started</x:v>
      </x:c>
      <x:c r="N33" s="46" t="n">
        <x:v>0</x:v>
      </x:c>
      <x:c r="O33" s="30" t="str">
        <x:f>IF(B33="","",IF(OR(M33="Completed",M33="Closed"),"Closed",IF(L33="","",IF(L33&lt;TODAY(),"Overdue",IF(L33-TODAY()&lt;=7,"Due Soon","On Track")))))</x:f>
      </x:c>
      <x:c r="P33" s="30" t="str"/>
      <x:c r="Q33" s="30" t="str">
        <x:v>Pending</x:v>
      </x:c>
      <x:c r="R33" s="30" t="str"/>
      <x:c r="S33" s="44"/>
      <x:c r="T33" s="30" t="str"/>
    </x:row>
    <x:row r="34">
      <x:c r="A34" s="30" t="str">
        <x:v>TRT-029</x:v>
      </x:c>
      <x:c r="B34" s="30"/>
      <x:c r="C34" s="30" t="str"/>
      <x:c r="D34" s="30" t="str"/>
      <x:c r="E34" s="30" t="str"/>
      <x:c r="F34" s="30" t="str"/>
      <x:c r="G34" s="30" t="str"/>
      <x:c r="H34" s="30" t="str"/>
      <x:c r="I34" s="30" t="str">
        <x:v>Medium</x:v>
      </x:c>
      <x:c r="J34" s="30" t="str"/>
      <x:c r="K34" s="44"/>
      <x:c r="L34" s="44"/>
      <x:c r="M34" s="30" t="str">
        <x:v>Not Started</x:v>
      </x:c>
      <x:c r="N34" s="46" t="n">
        <x:v>0</x:v>
      </x:c>
      <x:c r="O34" s="30" t="str">
        <x:f>IF(B34="","",IF(OR(M34="Completed",M34="Closed"),"Closed",IF(L34="","",IF(L34&lt;TODAY(),"Overdue",IF(L34-TODAY()&lt;=7,"Due Soon","On Track")))))</x:f>
      </x:c>
      <x:c r="P34" s="30" t="str"/>
      <x:c r="Q34" s="30" t="str">
        <x:v>Pending</x:v>
      </x:c>
      <x:c r="R34" s="30" t="str"/>
      <x:c r="S34" s="44"/>
      <x:c r="T34" s="30" t="str"/>
    </x:row>
    <x:row r="35">
      <x:c r="A35" s="30" t="str">
        <x:v>TRT-030</x:v>
      </x:c>
      <x:c r="B35" s="30"/>
      <x:c r="C35" s="30" t="str"/>
      <x:c r="D35" s="30" t="str"/>
      <x:c r="E35" s="30" t="str"/>
      <x:c r="F35" s="30" t="str"/>
      <x:c r="G35" s="30" t="str"/>
      <x:c r="H35" s="30" t="str"/>
      <x:c r="I35" s="30" t="str">
        <x:v>Medium</x:v>
      </x:c>
      <x:c r="J35" s="30" t="str"/>
      <x:c r="K35" s="44"/>
      <x:c r="L35" s="44"/>
      <x:c r="M35" s="30" t="str">
        <x:v>Not Started</x:v>
      </x:c>
      <x:c r="N35" s="46" t="n">
        <x:v>0</x:v>
      </x:c>
      <x:c r="O35" s="30" t="str">
        <x:f>IF(B35="","",IF(OR(M35="Completed",M35="Closed"),"Closed",IF(L35="","",IF(L35&lt;TODAY(),"Overdue",IF(L35-TODAY()&lt;=7,"Due Soon","On Track")))))</x:f>
      </x:c>
      <x:c r="P35" s="30" t="str"/>
      <x:c r="Q35" s="30" t="str">
        <x:v>Pending</x:v>
      </x:c>
      <x:c r="R35" s="30" t="str"/>
      <x:c r="S35" s="44"/>
      <x:c r="T35" s="30" t="str"/>
    </x:row>
    <x:row r="36">
      <x:c r="A36" s="30" t="str">
        <x:v>TRT-031</x:v>
      </x:c>
      <x:c r="B36" s="30"/>
      <x:c r="C36" s="30" t="str"/>
      <x:c r="D36" s="30" t="str"/>
      <x:c r="E36" s="30" t="str"/>
      <x:c r="F36" s="30" t="str"/>
      <x:c r="G36" s="30" t="str"/>
      <x:c r="H36" s="30" t="str"/>
      <x:c r="I36" s="30" t="str">
        <x:v>Medium</x:v>
      </x:c>
      <x:c r="J36" s="30" t="str"/>
      <x:c r="K36" s="44"/>
      <x:c r="L36" s="44"/>
      <x:c r="M36" s="30" t="str">
        <x:v>Not Started</x:v>
      </x:c>
      <x:c r="N36" s="46" t="n">
        <x:v>0</x:v>
      </x:c>
      <x:c r="O36" s="30" t="str">
        <x:f>IF(B36="","",IF(OR(M36="Completed",M36="Closed"),"Closed",IF(L36="","",IF(L36&lt;TODAY(),"Overdue",IF(L36-TODAY()&lt;=7,"Due Soon","On Track")))))</x:f>
      </x:c>
      <x:c r="P36" s="30" t="str"/>
      <x:c r="Q36" s="30" t="str">
        <x:v>Pending</x:v>
      </x:c>
      <x:c r="R36" s="30" t="str"/>
      <x:c r="S36" s="44"/>
      <x:c r="T36" s="30" t="str"/>
    </x:row>
    <x:row r="37">
      <x:c r="A37" s="30" t="str">
        <x:v>TRT-032</x:v>
      </x:c>
      <x:c r="B37" s="30"/>
      <x:c r="C37" s="30" t="str"/>
      <x:c r="D37" s="30" t="str"/>
      <x:c r="E37" s="30" t="str"/>
      <x:c r="F37" s="30" t="str"/>
      <x:c r="G37" s="30" t="str"/>
      <x:c r="H37" s="30" t="str"/>
      <x:c r="I37" s="30" t="str">
        <x:v>Medium</x:v>
      </x:c>
      <x:c r="J37" s="30" t="str"/>
      <x:c r="K37" s="44"/>
      <x:c r="L37" s="44"/>
      <x:c r="M37" s="30" t="str">
        <x:v>Not Started</x:v>
      </x:c>
      <x:c r="N37" s="46" t="n">
        <x:v>0</x:v>
      </x:c>
      <x:c r="O37" s="30" t="str">
        <x:f>IF(B37="","",IF(OR(M37="Completed",M37="Closed"),"Closed",IF(L37="","",IF(L37&lt;TODAY(),"Overdue",IF(L37-TODAY()&lt;=7,"Due Soon","On Track")))))</x:f>
      </x:c>
      <x:c r="P37" s="30" t="str"/>
      <x:c r="Q37" s="30" t="str">
        <x:v>Pending</x:v>
      </x:c>
      <x:c r="R37" s="30" t="str"/>
      <x:c r="S37" s="44"/>
      <x:c r="T37" s="30" t="str"/>
    </x:row>
    <x:row r="38">
      <x:c r="A38" s="30" t="str">
        <x:v>TRT-033</x:v>
      </x:c>
      <x:c r="B38" s="30"/>
      <x:c r="C38" s="30" t="str"/>
      <x:c r="D38" s="30" t="str"/>
      <x:c r="E38" s="30" t="str"/>
      <x:c r="F38" s="30" t="str"/>
      <x:c r="G38" s="30" t="str"/>
      <x:c r="H38" s="30" t="str"/>
      <x:c r="I38" s="30" t="str">
        <x:v>Medium</x:v>
      </x:c>
      <x:c r="J38" s="30" t="str"/>
      <x:c r="K38" s="44"/>
      <x:c r="L38" s="44"/>
      <x:c r="M38" s="30" t="str">
        <x:v>Not Started</x:v>
      </x:c>
      <x:c r="N38" s="46" t="n">
        <x:v>0</x:v>
      </x:c>
      <x:c r="O38" s="30" t="str">
        <x:f>IF(B38="","",IF(OR(M38="Completed",M38="Closed"),"Closed",IF(L38="","",IF(L38&lt;TODAY(),"Overdue",IF(L38-TODAY()&lt;=7,"Due Soon","On Track")))))</x:f>
      </x:c>
      <x:c r="P38" s="30" t="str"/>
      <x:c r="Q38" s="30" t="str">
        <x:v>Pending</x:v>
      </x:c>
      <x:c r="R38" s="30" t="str"/>
      <x:c r="S38" s="44"/>
      <x:c r="T38" s="30" t="str"/>
    </x:row>
    <x:row r="39">
      <x:c r="A39" s="30" t="str">
        <x:v>TRT-034</x:v>
      </x:c>
      <x:c r="B39" s="30"/>
      <x:c r="C39" s="30" t="str"/>
      <x:c r="D39" s="30" t="str"/>
      <x:c r="E39" s="30" t="str"/>
      <x:c r="F39" s="30" t="str"/>
      <x:c r="G39" s="30" t="str"/>
      <x:c r="H39" s="30" t="str"/>
      <x:c r="I39" s="30" t="str">
        <x:v>Medium</x:v>
      </x:c>
      <x:c r="J39" s="30" t="str"/>
      <x:c r="K39" s="44"/>
      <x:c r="L39" s="44"/>
      <x:c r="M39" s="30" t="str">
        <x:v>Not Started</x:v>
      </x:c>
      <x:c r="N39" s="46" t="n">
        <x:v>0</x:v>
      </x:c>
      <x:c r="O39" s="30" t="str">
        <x:f>IF(B39="","",IF(OR(M39="Completed",M39="Closed"),"Closed",IF(L39="","",IF(L39&lt;TODAY(),"Overdue",IF(L39-TODAY()&lt;=7,"Due Soon","On Track")))))</x:f>
      </x:c>
      <x:c r="P39" s="30" t="str"/>
      <x:c r="Q39" s="30" t="str">
        <x:v>Pending</x:v>
      </x:c>
      <x:c r="R39" s="30" t="str"/>
      <x:c r="S39" s="44"/>
      <x:c r="T39" s="30" t="str"/>
    </x:row>
    <x:row r="40">
      <x:c r="A40" s="30" t="str">
        <x:v>TRT-035</x:v>
      </x:c>
      <x:c r="B40" s="30"/>
      <x:c r="C40" s="30" t="str"/>
      <x:c r="D40" s="30" t="str"/>
      <x:c r="E40" s="30" t="str"/>
      <x:c r="F40" s="30" t="str"/>
      <x:c r="G40" s="30" t="str"/>
      <x:c r="H40" s="30" t="str"/>
      <x:c r="I40" s="30" t="str">
        <x:v>Medium</x:v>
      </x:c>
      <x:c r="J40" s="30" t="str"/>
      <x:c r="K40" s="44"/>
      <x:c r="L40" s="44"/>
      <x:c r="M40" s="30" t="str">
        <x:v>Not Started</x:v>
      </x:c>
      <x:c r="N40" s="46" t="n">
        <x:v>0</x:v>
      </x:c>
      <x:c r="O40" s="30" t="str">
        <x:f>IF(B40="","",IF(OR(M40="Completed",M40="Closed"),"Closed",IF(L40="","",IF(L40&lt;TODAY(),"Overdue",IF(L40-TODAY()&lt;=7,"Due Soon","On Track")))))</x:f>
      </x:c>
      <x:c r="P40" s="30" t="str"/>
      <x:c r="Q40" s="30" t="str">
        <x:v>Pending</x:v>
      </x:c>
      <x:c r="R40" s="30" t="str"/>
      <x:c r="S40" s="44"/>
      <x:c r="T40" s="30" t="str"/>
    </x:row>
    <x:row r="41">
      <x:c r="A41" s="30" t="str">
        <x:v>TRT-036</x:v>
      </x:c>
      <x:c r="B41" s="30"/>
      <x:c r="C41" s="30" t="str"/>
      <x:c r="D41" s="30" t="str"/>
      <x:c r="E41" s="30" t="str"/>
      <x:c r="F41" s="30" t="str"/>
      <x:c r="G41" s="30" t="str"/>
      <x:c r="H41" s="30" t="str"/>
      <x:c r="I41" s="30" t="str">
        <x:v>Medium</x:v>
      </x:c>
      <x:c r="J41" s="30" t="str"/>
      <x:c r="K41" s="44"/>
      <x:c r="L41" s="44"/>
      <x:c r="M41" s="30" t="str">
        <x:v>Not Started</x:v>
      </x:c>
      <x:c r="N41" s="46" t="n">
        <x:v>0</x:v>
      </x:c>
      <x:c r="O41" s="30" t="str">
        <x:f>IF(B41="","",IF(OR(M41="Completed",M41="Closed"),"Closed",IF(L41="","",IF(L41&lt;TODAY(),"Overdue",IF(L41-TODAY()&lt;=7,"Due Soon","On Track")))))</x:f>
      </x:c>
      <x:c r="P41" s="30" t="str"/>
      <x:c r="Q41" s="30" t="str">
        <x:v>Pending</x:v>
      </x:c>
      <x:c r="R41" s="30" t="str"/>
      <x:c r="S41" s="44"/>
      <x:c r="T41" s="30" t="str"/>
    </x:row>
    <x:row r="42">
      <x:c r="A42" s="30" t="str">
        <x:v>TRT-037</x:v>
      </x:c>
      <x:c r="B42" s="30"/>
      <x:c r="C42" s="30" t="str"/>
      <x:c r="D42" s="30" t="str"/>
      <x:c r="E42" s="30" t="str"/>
      <x:c r="F42" s="30" t="str"/>
      <x:c r="G42" s="30" t="str"/>
      <x:c r="H42" s="30" t="str"/>
      <x:c r="I42" s="30" t="str">
        <x:v>Medium</x:v>
      </x:c>
      <x:c r="J42" s="30" t="str"/>
      <x:c r="K42" s="44"/>
      <x:c r="L42" s="44"/>
      <x:c r="M42" s="30" t="str">
        <x:v>Not Started</x:v>
      </x:c>
      <x:c r="N42" s="46" t="n">
        <x:v>0</x:v>
      </x:c>
      <x:c r="O42" s="30" t="str">
        <x:f>IF(B42="","",IF(OR(M42="Completed",M42="Closed"),"Closed",IF(L42="","",IF(L42&lt;TODAY(),"Overdue",IF(L42-TODAY()&lt;=7,"Due Soon","On Track")))))</x:f>
      </x:c>
      <x:c r="P42" s="30" t="str"/>
      <x:c r="Q42" s="30" t="str">
        <x:v>Pending</x:v>
      </x:c>
      <x:c r="R42" s="30" t="str"/>
      <x:c r="S42" s="44"/>
      <x:c r="T42" s="30" t="str"/>
    </x:row>
    <x:row r="43">
      <x:c r="A43" s="30" t="str">
        <x:v>TRT-038</x:v>
      </x:c>
      <x:c r="B43" s="30"/>
      <x:c r="C43" s="30" t="str"/>
      <x:c r="D43" s="30" t="str"/>
      <x:c r="E43" s="30" t="str"/>
      <x:c r="F43" s="30" t="str"/>
      <x:c r="G43" s="30" t="str"/>
      <x:c r="H43" s="30" t="str"/>
      <x:c r="I43" s="30" t="str">
        <x:v>Medium</x:v>
      </x:c>
      <x:c r="J43" s="30" t="str"/>
      <x:c r="K43" s="44"/>
      <x:c r="L43" s="44"/>
      <x:c r="M43" s="30" t="str">
        <x:v>Not Started</x:v>
      </x:c>
      <x:c r="N43" s="46" t="n">
        <x:v>0</x:v>
      </x:c>
      <x:c r="O43" s="30" t="str">
        <x:f>IF(B43="","",IF(OR(M43="Completed",M43="Closed"),"Closed",IF(L43="","",IF(L43&lt;TODAY(),"Overdue",IF(L43-TODAY()&lt;=7,"Due Soon","On Track")))))</x:f>
      </x:c>
      <x:c r="P43" s="30" t="str"/>
      <x:c r="Q43" s="30" t="str">
        <x:v>Pending</x:v>
      </x:c>
      <x:c r="R43" s="30" t="str"/>
      <x:c r="S43" s="44"/>
      <x:c r="T43" s="30" t="str"/>
    </x:row>
    <x:row r="44">
      <x:c r="A44" s="30" t="str">
        <x:v>TRT-039</x:v>
      </x:c>
      <x:c r="B44" s="30"/>
      <x:c r="C44" s="30" t="str"/>
      <x:c r="D44" s="30" t="str"/>
      <x:c r="E44" s="30" t="str"/>
      <x:c r="F44" s="30" t="str"/>
      <x:c r="G44" s="30" t="str"/>
      <x:c r="H44" s="30" t="str"/>
      <x:c r="I44" s="30" t="str">
        <x:v>Medium</x:v>
      </x:c>
      <x:c r="J44" s="30" t="str"/>
      <x:c r="K44" s="44"/>
      <x:c r="L44" s="44"/>
      <x:c r="M44" s="30" t="str">
        <x:v>Not Started</x:v>
      </x:c>
      <x:c r="N44" s="46" t="n">
        <x:v>0</x:v>
      </x:c>
      <x:c r="O44" s="30" t="str">
        <x:f>IF(B44="","",IF(OR(M44="Completed",M44="Closed"),"Closed",IF(L44="","",IF(L44&lt;TODAY(),"Overdue",IF(L44-TODAY()&lt;=7,"Due Soon","On Track")))))</x:f>
      </x:c>
      <x:c r="P44" s="30" t="str"/>
      <x:c r="Q44" s="30" t="str">
        <x:v>Pending</x:v>
      </x:c>
      <x:c r="R44" s="30" t="str"/>
      <x:c r="S44" s="44"/>
      <x:c r="T44" s="30" t="str"/>
    </x:row>
    <x:row r="45">
      <x:c r="A45" s="30" t="str">
        <x:v>TRT-040</x:v>
      </x:c>
      <x:c r="B45" s="30"/>
      <x:c r="C45" s="30" t="str"/>
      <x:c r="D45" s="30" t="str"/>
      <x:c r="E45" s="30" t="str"/>
      <x:c r="F45" s="30" t="str"/>
      <x:c r="G45" s="30" t="str"/>
      <x:c r="H45" s="30" t="str"/>
      <x:c r="I45" s="30" t="str">
        <x:v>Medium</x:v>
      </x:c>
      <x:c r="J45" s="30" t="str"/>
      <x:c r="K45" s="44"/>
      <x:c r="L45" s="44"/>
      <x:c r="M45" s="30" t="str">
        <x:v>Not Started</x:v>
      </x:c>
      <x:c r="N45" s="46" t="n">
        <x:v>0</x:v>
      </x:c>
      <x:c r="O45" s="30" t="str">
        <x:f>IF(B45="","",IF(OR(M45="Completed",M45="Closed"),"Closed",IF(L45="","",IF(L45&lt;TODAY(),"Overdue",IF(L45-TODAY()&lt;=7,"Due Soon","On Track")))))</x:f>
      </x:c>
      <x:c r="P45" s="30" t="str"/>
      <x:c r="Q45" s="30" t="str">
        <x:v>Pending</x:v>
      </x:c>
      <x:c r="R45" s="30" t="str"/>
      <x:c r="S45" s="44"/>
      <x:c r="T45" s="30" t="str"/>
    </x:row>
    <x:row r="46">
      <x:c r="A46" s="30" t="str">
        <x:v>TRT-041</x:v>
      </x:c>
      <x:c r="B46" s="30"/>
      <x:c r="C46" s="30" t="str"/>
      <x:c r="D46" s="30" t="str"/>
      <x:c r="E46" s="30" t="str"/>
      <x:c r="F46" s="30" t="str"/>
      <x:c r="G46" s="30" t="str"/>
      <x:c r="H46" s="30" t="str"/>
      <x:c r="I46" s="30" t="str">
        <x:v>Medium</x:v>
      </x:c>
      <x:c r="J46" s="30" t="str"/>
      <x:c r="K46" s="44"/>
      <x:c r="L46" s="44"/>
      <x:c r="M46" s="30" t="str">
        <x:v>Not Started</x:v>
      </x:c>
      <x:c r="N46" s="46" t="n">
        <x:v>0</x:v>
      </x:c>
      <x:c r="O46" s="30" t="str">
        <x:f>IF(B46="","",IF(OR(M46="Completed",M46="Closed"),"Closed",IF(L46="","",IF(L46&lt;TODAY(),"Overdue",IF(L46-TODAY()&lt;=7,"Due Soon","On Track")))))</x:f>
      </x:c>
      <x:c r="P46" s="30" t="str"/>
      <x:c r="Q46" s="30" t="str">
        <x:v>Pending</x:v>
      </x:c>
      <x:c r="R46" s="30" t="str"/>
      <x:c r="S46" s="44"/>
      <x:c r="T46" s="30" t="str"/>
    </x:row>
    <x:row r="47">
      <x:c r="A47" s="30" t="str">
        <x:v>TRT-042</x:v>
      </x:c>
      <x:c r="B47" s="30"/>
      <x:c r="C47" s="30" t="str"/>
      <x:c r="D47" s="30" t="str"/>
      <x:c r="E47" s="30" t="str"/>
      <x:c r="F47" s="30" t="str"/>
      <x:c r="G47" s="30" t="str"/>
      <x:c r="H47" s="30" t="str"/>
      <x:c r="I47" s="30" t="str">
        <x:v>Medium</x:v>
      </x:c>
      <x:c r="J47" s="30" t="str"/>
      <x:c r="K47" s="44"/>
      <x:c r="L47" s="44"/>
      <x:c r="M47" s="30" t="str">
        <x:v>Not Started</x:v>
      </x:c>
      <x:c r="N47" s="46" t="n">
        <x:v>0</x:v>
      </x:c>
      <x:c r="O47" s="30" t="str">
        <x:f>IF(B47="","",IF(OR(M47="Completed",M47="Closed"),"Closed",IF(L47="","",IF(L47&lt;TODAY(),"Overdue",IF(L47-TODAY()&lt;=7,"Due Soon","On Track")))))</x:f>
      </x:c>
      <x:c r="P47" s="30" t="str"/>
      <x:c r="Q47" s="30" t="str">
        <x:v>Pending</x:v>
      </x:c>
      <x:c r="R47" s="30" t="str"/>
      <x:c r="S47" s="44"/>
      <x:c r="T47" s="30" t="str"/>
    </x:row>
    <x:row r="48">
      <x:c r="A48" s="30" t="str">
        <x:v>TRT-043</x:v>
      </x:c>
      <x:c r="B48" s="30"/>
      <x:c r="C48" s="30" t="str"/>
      <x:c r="D48" s="30" t="str"/>
      <x:c r="E48" s="30" t="str"/>
      <x:c r="F48" s="30" t="str"/>
      <x:c r="G48" s="30" t="str"/>
      <x:c r="H48" s="30" t="str"/>
      <x:c r="I48" s="30" t="str">
        <x:v>Medium</x:v>
      </x:c>
      <x:c r="J48" s="30" t="str"/>
      <x:c r="K48" s="44"/>
      <x:c r="L48" s="44"/>
      <x:c r="M48" s="30" t="str">
        <x:v>Not Started</x:v>
      </x:c>
      <x:c r="N48" s="46" t="n">
        <x:v>0</x:v>
      </x:c>
      <x:c r="O48" s="30" t="str">
        <x:f>IF(B48="","",IF(OR(M48="Completed",M48="Closed"),"Closed",IF(L48="","",IF(L48&lt;TODAY(),"Overdue",IF(L48-TODAY()&lt;=7,"Due Soon","On Track")))))</x:f>
      </x:c>
      <x:c r="P48" s="30" t="str"/>
      <x:c r="Q48" s="30" t="str">
        <x:v>Pending</x:v>
      </x:c>
      <x:c r="R48" s="30" t="str"/>
      <x:c r="S48" s="44"/>
      <x:c r="T48" s="30" t="str"/>
    </x:row>
    <x:row r="49">
      <x:c r="A49" s="30" t="str">
        <x:v>TRT-044</x:v>
      </x:c>
      <x:c r="B49" s="30"/>
      <x:c r="C49" s="30" t="str"/>
      <x:c r="D49" s="30" t="str"/>
      <x:c r="E49" s="30" t="str"/>
      <x:c r="F49" s="30" t="str"/>
      <x:c r="G49" s="30" t="str"/>
      <x:c r="H49" s="30" t="str"/>
      <x:c r="I49" s="30" t="str">
        <x:v>Medium</x:v>
      </x:c>
      <x:c r="J49" s="30" t="str"/>
      <x:c r="K49" s="44"/>
      <x:c r="L49" s="44"/>
      <x:c r="M49" s="30" t="str">
        <x:v>Not Started</x:v>
      </x:c>
      <x:c r="N49" s="46" t="n">
        <x:v>0</x:v>
      </x:c>
      <x:c r="O49" s="30" t="str">
        <x:f>IF(B49="","",IF(OR(M49="Completed",M49="Closed"),"Closed",IF(L49="","",IF(L49&lt;TODAY(),"Overdue",IF(L49-TODAY()&lt;=7,"Due Soon","On Track")))))</x:f>
      </x:c>
      <x:c r="P49" s="30" t="str"/>
      <x:c r="Q49" s="30" t="str">
        <x:v>Pending</x:v>
      </x:c>
      <x:c r="R49" s="30" t="str"/>
      <x:c r="S49" s="44"/>
      <x:c r="T49" s="30" t="str"/>
    </x:row>
    <x:row r="50">
      <x:c r="A50" s="30" t="str">
        <x:v>TRT-045</x:v>
      </x:c>
      <x:c r="B50" s="30"/>
      <x:c r="C50" s="30" t="str"/>
      <x:c r="D50" s="30" t="str"/>
      <x:c r="E50" s="30" t="str"/>
      <x:c r="F50" s="30" t="str"/>
      <x:c r="G50" s="30" t="str"/>
      <x:c r="H50" s="30" t="str"/>
      <x:c r="I50" s="30" t="str">
        <x:v>Medium</x:v>
      </x:c>
      <x:c r="J50" s="30" t="str"/>
      <x:c r="K50" s="44"/>
      <x:c r="L50" s="44"/>
      <x:c r="M50" s="30" t="str">
        <x:v>Not Started</x:v>
      </x:c>
      <x:c r="N50" s="46" t="n">
        <x:v>0</x:v>
      </x:c>
      <x:c r="O50" s="30" t="str">
        <x:f>IF(B50="","",IF(OR(M50="Completed",M50="Closed"),"Closed",IF(L50="","",IF(L50&lt;TODAY(),"Overdue",IF(L50-TODAY()&lt;=7,"Due Soon","On Track")))))</x:f>
      </x:c>
      <x:c r="P50" s="30" t="str"/>
      <x:c r="Q50" s="30" t="str">
        <x:v>Pending</x:v>
      </x:c>
      <x:c r="R50" s="30" t="str"/>
      <x:c r="S50" s="44"/>
      <x:c r="T50" s="30" t="str"/>
    </x:row>
    <x:row r="51">
      <x:c r="A51" s="30" t="str">
        <x:v>TRT-046</x:v>
      </x:c>
      <x:c r="B51" s="30"/>
      <x:c r="C51" s="30" t="str"/>
      <x:c r="D51" s="30" t="str"/>
      <x:c r="E51" s="30" t="str"/>
      <x:c r="F51" s="30" t="str"/>
      <x:c r="G51" s="30" t="str"/>
      <x:c r="H51" s="30" t="str"/>
      <x:c r="I51" s="30" t="str">
        <x:v>Medium</x:v>
      </x:c>
      <x:c r="J51" s="30" t="str"/>
      <x:c r="K51" s="44"/>
      <x:c r="L51" s="44"/>
      <x:c r="M51" s="30" t="str">
        <x:v>Not Started</x:v>
      </x:c>
      <x:c r="N51" s="46" t="n">
        <x:v>0</x:v>
      </x:c>
      <x:c r="O51" s="30" t="str">
        <x:f>IF(B51="","",IF(OR(M51="Completed",M51="Closed"),"Closed",IF(L51="","",IF(L51&lt;TODAY(),"Overdue",IF(L51-TODAY()&lt;=7,"Due Soon","On Track")))))</x:f>
      </x:c>
      <x:c r="P51" s="30" t="str"/>
      <x:c r="Q51" s="30" t="str">
        <x:v>Pending</x:v>
      </x:c>
      <x:c r="R51" s="30" t="str"/>
      <x:c r="S51" s="44"/>
      <x:c r="T51" s="30" t="str"/>
    </x:row>
    <x:row r="52">
      <x:c r="A52" s="30" t="str">
        <x:v>TRT-047</x:v>
      </x:c>
      <x:c r="B52" s="30"/>
      <x:c r="C52" s="30" t="str"/>
      <x:c r="D52" s="30" t="str"/>
      <x:c r="E52" s="30" t="str"/>
      <x:c r="F52" s="30" t="str"/>
      <x:c r="G52" s="30" t="str"/>
      <x:c r="H52" s="30" t="str"/>
      <x:c r="I52" s="30" t="str">
        <x:v>Medium</x:v>
      </x:c>
      <x:c r="J52" s="30" t="str"/>
      <x:c r="K52" s="44"/>
      <x:c r="L52" s="44"/>
      <x:c r="M52" s="30" t="str">
        <x:v>Not Started</x:v>
      </x:c>
      <x:c r="N52" s="46" t="n">
        <x:v>0</x:v>
      </x:c>
      <x:c r="O52" s="30" t="str">
        <x:f>IF(B52="","",IF(OR(M52="Completed",M52="Closed"),"Closed",IF(L52="","",IF(L52&lt;TODAY(),"Overdue",IF(L52-TODAY()&lt;=7,"Due Soon","On Track")))))</x:f>
      </x:c>
      <x:c r="P52" s="30" t="str"/>
      <x:c r="Q52" s="30" t="str">
        <x:v>Pending</x:v>
      </x:c>
      <x:c r="R52" s="30" t="str"/>
      <x:c r="S52" s="44"/>
      <x:c r="T52" s="30" t="str"/>
    </x:row>
    <x:row r="53">
      <x:c r="A53" s="30" t="str">
        <x:v>TRT-048</x:v>
      </x:c>
      <x:c r="B53" s="30"/>
      <x:c r="C53" s="30" t="str"/>
      <x:c r="D53" s="30" t="str"/>
      <x:c r="E53" s="30" t="str"/>
      <x:c r="F53" s="30" t="str"/>
      <x:c r="G53" s="30" t="str"/>
      <x:c r="H53" s="30" t="str"/>
      <x:c r="I53" s="30" t="str">
        <x:v>Medium</x:v>
      </x:c>
      <x:c r="J53" s="30" t="str"/>
      <x:c r="K53" s="44"/>
      <x:c r="L53" s="44"/>
      <x:c r="M53" s="30" t="str">
        <x:v>Not Started</x:v>
      </x:c>
      <x:c r="N53" s="46" t="n">
        <x:v>0</x:v>
      </x:c>
      <x:c r="O53" s="30" t="str">
        <x:f>IF(B53="","",IF(OR(M53="Completed",M53="Closed"),"Closed",IF(L53="","",IF(L53&lt;TODAY(),"Overdue",IF(L53-TODAY()&lt;=7,"Due Soon","On Track")))))</x:f>
      </x:c>
      <x:c r="P53" s="30" t="str"/>
      <x:c r="Q53" s="30" t="str">
        <x:v>Pending</x:v>
      </x:c>
      <x:c r="R53" s="30" t="str"/>
      <x:c r="S53" s="44"/>
      <x:c r="T53" s="30" t="str"/>
    </x:row>
    <x:row r="54">
      <x:c r="A54" s="30" t="str">
        <x:v>TRT-049</x:v>
      </x:c>
      <x:c r="B54" s="30"/>
      <x:c r="C54" s="30" t="str"/>
      <x:c r="D54" s="30" t="str"/>
      <x:c r="E54" s="30" t="str"/>
      <x:c r="F54" s="30" t="str"/>
      <x:c r="G54" s="30" t="str"/>
      <x:c r="H54" s="30" t="str"/>
      <x:c r="I54" s="30" t="str">
        <x:v>Medium</x:v>
      </x:c>
      <x:c r="J54" s="30" t="str"/>
      <x:c r="K54" s="44"/>
      <x:c r="L54" s="44"/>
      <x:c r="M54" s="30" t="str">
        <x:v>Not Started</x:v>
      </x:c>
      <x:c r="N54" s="46" t="n">
        <x:v>0</x:v>
      </x:c>
      <x:c r="O54" s="30" t="str">
        <x:f>IF(B54="","",IF(OR(M54="Completed",M54="Closed"),"Closed",IF(L54="","",IF(L54&lt;TODAY(),"Overdue",IF(L54-TODAY()&lt;=7,"Due Soon","On Track")))))</x:f>
      </x:c>
      <x:c r="P54" s="30" t="str"/>
      <x:c r="Q54" s="30" t="str">
        <x:v>Pending</x:v>
      </x:c>
      <x:c r="R54" s="30" t="str"/>
      <x:c r="S54" s="44"/>
      <x:c r="T54" s="30" t="str"/>
    </x:row>
    <x:row r="55">
      <x:c r="A55" s="30" t="str">
        <x:v>TRT-050</x:v>
      </x:c>
      <x:c r="B55" s="30"/>
      <x:c r="C55" s="30" t="str"/>
      <x:c r="D55" s="30" t="str"/>
      <x:c r="E55" s="30" t="str"/>
      <x:c r="F55" s="30" t="str"/>
      <x:c r="G55" s="30" t="str"/>
      <x:c r="H55" s="30" t="str"/>
      <x:c r="I55" s="30" t="str">
        <x:v>Medium</x:v>
      </x:c>
      <x:c r="J55" s="30" t="str"/>
      <x:c r="K55" s="44"/>
      <x:c r="L55" s="44"/>
      <x:c r="M55" s="30" t="str">
        <x:v>Not Started</x:v>
      </x:c>
      <x:c r="N55" s="46" t="n">
        <x:v>0</x:v>
      </x:c>
      <x:c r="O55" s="30" t="str">
        <x:f>IF(B55="","",IF(OR(M55="Completed",M55="Closed"),"Closed",IF(L55="","",IF(L55&lt;TODAY(),"Overdue",IF(L55-TODAY()&lt;=7,"Due Soon","On Track")))))</x:f>
      </x:c>
      <x:c r="P55" s="30" t="str"/>
      <x:c r="Q55" s="30" t="str">
        <x:v>Pending</x:v>
      </x:c>
      <x:c r="R55" s="30" t="str"/>
      <x:c r="S55" s="44"/>
      <x:c r="T55" s="30" t="str"/>
    </x:row>
    <x:row r="56">
      <x:c r="A56" s="30" t="str">
        <x:v>TRT-051</x:v>
      </x:c>
      <x:c r="B56" s="30"/>
      <x:c r="C56" s="30" t="str"/>
      <x:c r="D56" s="30" t="str"/>
      <x:c r="E56" s="30" t="str"/>
      <x:c r="F56" s="30" t="str"/>
      <x:c r="G56" s="30" t="str"/>
      <x:c r="H56" s="30" t="str"/>
      <x:c r="I56" s="30" t="str">
        <x:v>Medium</x:v>
      </x:c>
      <x:c r="J56" s="30" t="str"/>
      <x:c r="K56" s="44"/>
      <x:c r="L56" s="44"/>
      <x:c r="M56" s="30" t="str">
        <x:v>Not Started</x:v>
      </x:c>
      <x:c r="N56" s="46" t="n">
        <x:v>0</x:v>
      </x:c>
      <x:c r="O56" s="30" t="str">
        <x:f>IF(B56="","",IF(OR(M56="Completed",M56="Closed"),"Closed",IF(L56="","",IF(L56&lt;TODAY(),"Overdue",IF(L56-TODAY()&lt;=7,"Due Soon","On Track")))))</x:f>
      </x:c>
      <x:c r="P56" s="30" t="str"/>
      <x:c r="Q56" s="30" t="str">
        <x:v>Pending</x:v>
      </x:c>
      <x:c r="R56" s="30" t="str"/>
      <x:c r="S56" s="44"/>
      <x:c r="T56" s="30" t="str"/>
    </x:row>
    <x:row r="57">
      <x:c r="A57" s="30" t="str">
        <x:v>TRT-052</x:v>
      </x:c>
      <x:c r="B57" s="30"/>
      <x:c r="C57" s="30" t="str"/>
      <x:c r="D57" s="30" t="str"/>
      <x:c r="E57" s="30" t="str"/>
      <x:c r="F57" s="30" t="str"/>
      <x:c r="G57" s="30" t="str"/>
      <x:c r="H57" s="30" t="str"/>
      <x:c r="I57" s="30" t="str">
        <x:v>Medium</x:v>
      </x:c>
      <x:c r="J57" s="30" t="str"/>
      <x:c r="K57" s="44"/>
      <x:c r="L57" s="44"/>
      <x:c r="M57" s="30" t="str">
        <x:v>Not Started</x:v>
      </x:c>
      <x:c r="N57" s="46" t="n">
        <x:v>0</x:v>
      </x:c>
      <x:c r="O57" s="30" t="str">
        <x:f>IF(B57="","",IF(OR(M57="Completed",M57="Closed"),"Closed",IF(L57="","",IF(L57&lt;TODAY(),"Overdue",IF(L57-TODAY()&lt;=7,"Due Soon","On Track")))))</x:f>
      </x:c>
      <x:c r="P57" s="30" t="str"/>
      <x:c r="Q57" s="30" t="str">
        <x:v>Pending</x:v>
      </x:c>
      <x:c r="R57" s="30" t="str"/>
      <x:c r="S57" s="44"/>
      <x:c r="T57" s="30" t="str"/>
    </x:row>
    <x:row r="58">
      <x:c r="A58" s="30" t="str">
        <x:v>TRT-053</x:v>
      </x:c>
      <x:c r="B58" s="30"/>
      <x:c r="C58" s="30" t="str"/>
      <x:c r="D58" s="30" t="str"/>
      <x:c r="E58" s="30" t="str"/>
      <x:c r="F58" s="30" t="str"/>
      <x:c r="G58" s="30" t="str"/>
      <x:c r="H58" s="30" t="str"/>
      <x:c r="I58" s="30" t="str">
        <x:v>Medium</x:v>
      </x:c>
      <x:c r="J58" s="30" t="str"/>
      <x:c r="K58" s="44"/>
      <x:c r="L58" s="44"/>
      <x:c r="M58" s="30" t="str">
        <x:v>Not Started</x:v>
      </x:c>
      <x:c r="N58" s="46" t="n">
        <x:v>0</x:v>
      </x:c>
      <x:c r="O58" s="30" t="str">
        <x:f>IF(B58="","",IF(OR(M58="Completed",M58="Closed"),"Closed",IF(L58="","",IF(L58&lt;TODAY(),"Overdue",IF(L58-TODAY()&lt;=7,"Due Soon","On Track")))))</x:f>
      </x:c>
      <x:c r="P58" s="30" t="str"/>
      <x:c r="Q58" s="30" t="str">
        <x:v>Pending</x:v>
      </x:c>
      <x:c r="R58" s="30" t="str"/>
      <x:c r="S58" s="44"/>
      <x:c r="T58" s="30" t="str"/>
    </x:row>
    <x:row r="59">
      <x:c r="A59" s="30" t="str">
        <x:v>TRT-054</x:v>
      </x:c>
      <x:c r="B59" s="30"/>
      <x:c r="C59" s="30" t="str"/>
      <x:c r="D59" s="30" t="str"/>
      <x:c r="E59" s="30" t="str"/>
      <x:c r="F59" s="30" t="str"/>
      <x:c r="G59" s="30" t="str"/>
      <x:c r="H59" s="30" t="str"/>
      <x:c r="I59" s="30" t="str">
        <x:v>Medium</x:v>
      </x:c>
      <x:c r="J59" s="30" t="str"/>
      <x:c r="K59" s="44"/>
      <x:c r="L59" s="44"/>
      <x:c r="M59" s="30" t="str">
        <x:v>Not Started</x:v>
      </x:c>
      <x:c r="N59" s="46" t="n">
        <x:v>0</x:v>
      </x:c>
      <x:c r="O59" s="30" t="str">
        <x:f>IF(B59="","",IF(OR(M59="Completed",M59="Closed"),"Closed",IF(L59="","",IF(L59&lt;TODAY(),"Overdue",IF(L59-TODAY()&lt;=7,"Due Soon","On Track")))))</x:f>
      </x:c>
      <x:c r="P59" s="30" t="str"/>
      <x:c r="Q59" s="30" t="str">
        <x:v>Pending</x:v>
      </x:c>
      <x:c r="R59" s="30" t="str"/>
      <x:c r="S59" s="44"/>
      <x:c r="T59" s="30" t="str"/>
    </x:row>
    <x:row r="60">
      <x:c r="A60" s="30" t="str">
        <x:v>TRT-055</x:v>
      </x:c>
      <x:c r="B60" s="30"/>
      <x:c r="C60" s="30" t="str"/>
      <x:c r="D60" s="30" t="str"/>
      <x:c r="E60" s="30" t="str"/>
      <x:c r="F60" s="30" t="str"/>
      <x:c r="G60" s="30" t="str"/>
      <x:c r="H60" s="30" t="str"/>
      <x:c r="I60" s="30" t="str">
        <x:v>Medium</x:v>
      </x:c>
      <x:c r="J60" s="30" t="str"/>
      <x:c r="K60" s="44"/>
      <x:c r="L60" s="44"/>
      <x:c r="M60" s="30" t="str">
        <x:v>Not Started</x:v>
      </x:c>
      <x:c r="N60" s="46" t="n">
        <x:v>0</x:v>
      </x:c>
      <x:c r="O60" s="30" t="str">
        <x:f>IF(B60="","",IF(OR(M60="Completed",M60="Closed"),"Closed",IF(L60="","",IF(L60&lt;TODAY(),"Overdue",IF(L60-TODAY()&lt;=7,"Due Soon","On Track")))))</x:f>
      </x:c>
      <x:c r="P60" s="30" t="str"/>
      <x:c r="Q60" s="30" t="str">
        <x:v>Pending</x:v>
      </x:c>
      <x:c r="R60" s="30" t="str"/>
      <x:c r="S60" s="44"/>
      <x:c r="T60" s="30" t="str"/>
    </x:row>
    <x:row r="61">
      <x:c r="A61" s="30" t="str">
        <x:v>TRT-056</x:v>
      </x:c>
      <x:c r="B61" s="30"/>
      <x:c r="C61" s="30" t="str"/>
      <x:c r="D61" s="30" t="str"/>
      <x:c r="E61" s="30" t="str"/>
      <x:c r="F61" s="30" t="str"/>
      <x:c r="G61" s="30" t="str"/>
      <x:c r="H61" s="30" t="str"/>
      <x:c r="I61" s="30" t="str">
        <x:v>Medium</x:v>
      </x:c>
      <x:c r="J61" s="30" t="str"/>
      <x:c r="K61" s="44"/>
      <x:c r="L61" s="44"/>
      <x:c r="M61" s="30" t="str">
        <x:v>Not Started</x:v>
      </x:c>
      <x:c r="N61" s="46" t="n">
        <x:v>0</x:v>
      </x:c>
      <x:c r="O61" s="30" t="str">
        <x:f>IF(B61="","",IF(OR(M61="Completed",M61="Closed"),"Closed",IF(L61="","",IF(L61&lt;TODAY(),"Overdue",IF(L61-TODAY()&lt;=7,"Due Soon","On Track")))))</x:f>
      </x:c>
      <x:c r="P61" s="30" t="str"/>
      <x:c r="Q61" s="30" t="str">
        <x:v>Pending</x:v>
      </x:c>
      <x:c r="R61" s="30" t="str"/>
      <x:c r="S61" s="44"/>
      <x:c r="T61" s="30" t="str"/>
    </x:row>
    <x:row r="62">
      <x:c r="A62" s="30" t="str">
        <x:v>TRT-057</x:v>
      </x:c>
      <x:c r="B62" s="30"/>
      <x:c r="C62" s="30" t="str"/>
      <x:c r="D62" s="30" t="str"/>
      <x:c r="E62" s="30" t="str"/>
      <x:c r="F62" s="30" t="str"/>
      <x:c r="G62" s="30" t="str"/>
      <x:c r="H62" s="30" t="str"/>
      <x:c r="I62" s="30" t="str">
        <x:v>Medium</x:v>
      </x:c>
      <x:c r="J62" s="30" t="str"/>
      <x:c r="K62" s="44"/>
      <x:c r="L62" s="44"/>
      <x:c r="M62" s="30" t="str">
        <x:v>Not Started</x:v>
      </x:c>
      <x:c r="N62" s="46" t="n">
        <x:v>0</x:v>
      </x:c>
      <x:c r="O62" s="30" t="str">
        <x:f>IF(B62="","",IF(OR(M62="Completed",M62="Closed"),"Closed",IF(L62="","",IF(L62&lt;TODAY(),"Overdue",IF(L62-TODAY()&lt;=7,"Due Soon","On Track")))))</x:f>
      </x:c>
      <x:c r="P62" s="30" t="str"/>
      <x:c r="Q62" s="30" t="str">
        <x:v>Pending</x:v>
      </x:c>
      <x:c r="R62" s="30" t="str"/>
      <x:c r="S62" s="44"/>
      <x:c r="T62" s="30" t="str"/>
    </x:row>
    <x:row r="63">
      <x:c r="A63" s="30" t="str">
        <x:v>TRT-058</x:v>
      </x:c>
      <x:c r="B63" s="30"/>
      <x:c r="C63" s="30" t="str"/>
      <x:c r="D63" s="30" t="str"/>
      <x:c r="E63" s="30" t="str"/>
      <x:c r="F63" s="30" t="str"/>
      <x:c r="G63" s="30" t="str"/>
      <x:c r="H63" s="30" t="str"/>
      <x:c r="I63" s="30" t="str">
        <x:v>Medium</x:v>
      </x:c>
      <x:c r="J63" s="30" t="str"/>
      <x:c r="K63" s="44"/>
      <x:c r="L63" s="44"/>
      <x:c r="M63" s="30" t="str">
        <x:v>Not Started</x:v>
      </x:c>
      <x:c r="N63" s="46" t="n">
        <x:v>0</x:v>
      </x:c>
      <x:c r="O63" s="30" t="str">
        <x:f>IF(B63="","",IF(OR(M63="Completed",M63="Closed"),"Closed",IF(L63="","",IF(L63&lt;TODAY(),"Overdue",IF(L63-TODAY()&lt;=7,"Due Soon","On Track")))))</x:f>
      </x:c>
      <x:c r="P63" s="30" t="str"/>
      <x:c r="Q63" s="30" t="str">
        <x:v>Pending</x:v>
      </x:c>
      <x:c r="R63" s="30" t="str"/>
      <x:c r="S63" s="44"/>
      <x:c r="T63" s="30" t="str"/>
    </x:row>
    <x:row r="64">
      <x:c r="A64" s="30" t="str">
        <x:v>TRT-059</x:v>
      </x:c>
      <x:c r="B64" s="30"/>
      <x:c r="C64" s="30" t="str"/>
      <x:c r="D64" s="30" t="str"/>
      <x:c r="E64" s="30" t="str"/>
      <x:c r="F64" s="30" t="str"/>
      <x:c r="G64" s="30" t="str"/>
      <x:c r="H64" s="30" t="str"/>
      <x:c r="I64" s="30" t="str">
        <x:v>Medium</x:v>
      </x:c>
      <x:c r="J64" s="30" t="str"/>
      <x:c r="K64" s="44"/>
      <x:c r="L64" s="44"/>
      <x:c r="M64" s="30" t="str">
        <x:v>Not Started</x:v>
      </x:c>
      <x:c r="N64" s="46" t="n">
        <x:v>0</x:v>
      </x:c>
      <x:c r="O64" s="30" t="str">
        <x:f>IF(B64="","",IF(OR(M64="Completed",M64="Closed"),"Closed",IF(L64="","",IF(L64&lt;TODAY(),"Overdue",IF(L64-TODAY()&lt;=7,"Due Soon","On Track")))))</x:f>
      </x:c>
      <x:c r="P64" s="30" t="str"/>
      <x:c r="Q64" s="30" t="str">
        <x:v>Pending</x:v>
      </x:c>
      <x:c r="R64" s="30" t="str"/>
      <x:c r="S64" s="44"/>
      <x:c r="T64" s="30" t="str"/>
    </x:row>
    <x:row r="65">
      <x:c r="A65" s="30" t="str">
        <x:v>TRT-060</x:v>
      </x:c>
      <x:c r="B65" s="30"/>
      <x:c r="C65" s="30" t="str"/>
      <x:c r="D65" s="30" t="str"/>
      <x:c r="E65" s="30" t="str"/>
      <x:c r="F65" s="30" t="str"/>
      <x:c r="G65" s="30" t="str"/>
      <x:c r="H65" s="30" t="str"/>
      <x:c r="I65" s="30" t="str">
        <x:v>Medium</x:v>
      </x:c>
      <x:c r="J65" s="30" t="str"/>
      <x:c r="K65" s="44"/>
      <x:c r="L65" s="44"/>
      <x:c r="M65" s="30" t="str">
        <x:v>Not Started</x:v>
      </x:c>
      <x:c r="N65" s="46" t="n">
        <x:v>0</x:v>
      </x:c>
      <x:c r="O65" s="30" t="str">
        <x:f>IF(B65="","",IF(OR(M65="Completed",M65="Closed"),"Closed",IF(L65="","",IF(L65&lt;TODAY(),"Overdue",IF(L65-TODAY()&lt;=7,"Due Soon","On Track")))))</x:f>
      </x:c>
      <x:c r="P65" s="30" t="str"/>
      <x:c r="Q65" s="30" t="str">
        <x:v>Pending</x:v>
      </x:c>
      <x:c r="R65" s="30" t="str"/>
      <x:c r="S65" s="44"/>
      <x:c r="T65" s="30" t="str"/>
    </x:row>
    <x:row r="66">
      <x:c r="A66" s="30" t="str">
        <x:v>TRT-061</x:v>
      </x:c>
      <x:c r="B66" s="30"/>
      <x:c r="C66" s="30" t="str"/>
      <x:c r="D66" s="30" t="str"/>
      <x:c r="E66" s="30" t="str"/>
      <x:c r="F66" s="30" t="str"/>
      <x:c r="G66" s="30" t="str"/>
      <x:c r="H66" s="30" t="str"/>
      <x:c r="I66" s="30" t="str">
        <x:v>Medium</x:v>
      </x:c>
      <x:c r="J66" s="30" t="str"/>
      <x:c r="K66" s="44"/>
      <x:c r="L66" s="44"/>
      <x:c r="M66" s="30" t="str">
        <x:v>Not Started</x:v>
      </x:c>
      <x:c r="N66" s="46" t="n">
        <x:v>0</x:v>
      </x:c>
      <x:c r="O66" s="30" t="str">
        <x:f>IF(B66="","",IF(OR(M66="Completed",M66="Closed"),"Closed",IF(L66="","",IF(L66&lt;TODAY(),"Overdue",IF(L66-TODAY()&lt;=7,"Due Soon","On Track")))))</x:f>
      </x:c>
      <x:c r="P66" s="30" t="str"/>
      <x:c r="Q66" s="30" t="str">
        <x:v>Pending</x:v>
      </x:c>
      <x:c r="R66" s="30" t="str"/>
      <x:c r="S66" s="44"/>
      <x:c r="T66" s="30" t="str"/>
    </x:row>
    <x:row r="67">
      <x:c r="A67" s="30" t="str">
        <x:v>TRT-062</x:v>
      </x:c>
      <x:c r="B67" s="30"/>
      <x:c r="C67" s="30" t="str"/>
      <x:c r="D67" s="30" t="str"/>
      <x:c r="E67" s="30" t="str"/>
      <x:c r="F67" s="30" t="str"/>
      <x:c r="G67" s="30" t="str"/>
      <x:c r="H67" s="30" t="str"/>
      <x:c r="I67" s="30" t="str">
        <x:v>Medium</x:v>
      </x:c>
      <x:c r="J67" s="30" t="str"/>
      <x:c r="K67" s="44"/>
      <x:c r="L67" s="44"/>
      <x:c r="M67" s="30" t="str">
        <x:v>Not Started</x:v>
      </x:c>
      <x:c r="N67" s="46" t="n">
        <x:v>0</x:v>
      </x:c>
      <x:c r="O67" s="30" t="str">
        <x:f>IF(B67="","",IF(OR(M67="Completed",M67="Closed"),"Closed",IF(L67="","",IF(L67&lt;TODAY(),"Overdue",IF(L67-TODAY()&lt;=7,"Due Soon","On Track")))))</x:f>
      </x:c>
      <x:c r="P67" s="30" t="str"/>
      <x:c r="Q67" s="30" t="str">
        <x:v>Pending</x:v>
      </x:c>
      <x:c r="R67" s="30" t="str"/>
      <x:c r="S67" s="44"/>
      <x:c r="T67" s="30" t="str"/>
    </x:row>
    <x:row r="68">
      <x:c r="A68" s="30" t="str">
        <x:v>TRT-063</x:v>
      </x:c>
      <x:c r="B68" s="30"/>
      <x:c r="C68" s="30" t="str"/>
      <x:c r="D68" s="30" t="str"/>
      <x:c r="E68" s="30" t="str"/>
      <x:c r="F68" s="30" t="str"/>
      <x:c r="G68" s="30" t="str"/>
      <x:c r="H68" s="30" t="str"/>
      <x:c r="I68" s="30" t="str">
        <x:v>Medium</x:v>
      </x:c>
      <x:c r="J68" s="30" t="str"/>
      <x:c r="K68" s="44"/>
      <x:c r="L68" s="44"/>
      <x:c r="M68" s="30" t="str">
        <x:v>Not Started</x:v>
      </x:c>
      <x:c r="N68" s="46" t="n">
        <x:v>0</x:v>
      </x:c>
      <x:c r="O68" s="30" t="str">
        <x:f>IF(B68="","",IF(OR(M68="Completed",M68="Closed"),"Closed",IF(L68="","",IF(L68&lt;TODAY(),"Overdue",IF(L68-TODAY()&lt;=7,"Due Soon","On Track")))))</x:f>
      </x:c>
      <x:c r="P68" s="30" t="str"/>
      <x:c r="Q68" s="30" t="str">
        <x:v>Pending</x:v>
      </x:c>
      <x:c r="R68" s="30" t="str"/>
      <x:c r="S68" s="44"/>
      <x:c r="T68" s="30" t="str"/>
    </x:row>
    <x:row r="69">
      <x:c r="A69" s="30" t="str">
        <x:v>TRT-064</x:v>
      </x:c>
      <x:c r="B69" s="30"/>
      <x:c r="C69" s="30" t="str"/>
      <x:c r="D69" s="30" t="str"/>
      <x:c r="E69" s="30" t="str"/>
      <x:c r="F69" s="30" t="str"/>
      <x:c r="G69" s="30" t="str"/>
      <x:c r="H69" s="30" t="str"/>
      <x:c r="I69" s="30" t="str">
        <x:v>Medium</x:v>
      </x:c>
      <x:c r="J69" s="30" t="str"/>
      <x:c r="K69" s="44"/>
      <x:c r="L69" s="44"/>
      <x:c r="M69" s="30" t="str">
        <x:v>Not Started</x:v>
      </x:c>
      <x:c r="N69" s="46" t="n">
        <x:v>0</x:v>
      </x:c>
      <x:c r="O69" s="30" t="str">
        <x:f>IF(B69="","",IF(OR(M69="Completed",M69="Closed"),"Closed",IF(L69="","",IF(L69&lt;TODAY(),"Overdue",IF(L69-TODAY()&lt;=7,"Due Soon","On Track")))))</x:f>
      </x:c>
      <x:c r="P69" s="30" t="str"/>
      <x:c r="Q69" s="30" t="str">
        <x:v>Pending</x:v>
      </x:c>
      <x:c r="R69" s="30" t="str"/>
      <x:c r="S69" s="44"/>
      <x:c r="T69" s="30" t="str"/>
    </x:row>
    <x:row r="70">
      <x:c r="A70" s="30" t="str">
        <x:v>TRT-065</x:v>
      </x:c>
      <x:c r="B70" s="30"/>
      <x:c r="C70" s="30" t="str"/>
      <x:c r="D70" s="30" t="str"/>
      <x:c r="E70" s="30" t="str"/>
      <x:c r="F70" s="30" t="str"/>
      <x:c r="G70" s="30" t="str"/>
      <x:c r="H70" s="30" t="str"/>
      <x:c r="I70" s="30" t="str">
        <x:v>Medium</x:v>
      </x:c>
      <x:c r="J70" s="30" t="str"/>
      <x:c r="K70" s="44"/>
      <x:c r="L70" s="44"/>
      <x:c r="M70" s="30" t="str">
        <x:v>Not Started</x:v>
      </x:c>
      <x:c r="N70" s="46" t="n">
        <x:v>0</x:v>
      </x:c>
      <x:c r="O70" s="30" t="str">
        <x:f>IF(B70="","",IF(OR(M70="Completed",M70="Closed"),"Closed",IF(L70="","",IF(L70&lt;TODAY(),"Overdue",IF(L70-TODAY()&lt;=7,"Due Soon","On Track")))))</x:f>
      </x:c>
      <x:c r="P70" s="30" t="str"/>
      <x:c r="Q70" s="30" t="str">
        <x:v>Pending</x:v>
      </x:c>
      <x:c r="R70" s="30" t="str"/>
      <x:c r="S70" s="44"/>
      <x:c r="T70" s="30" t="str"/>
    </x:row>
    <x:row r="71">
      <x:c r="A71" s="30" t="str">
        <x:v>TRT-066</x:v>
      </x:c>
      <x:c r="B71" s="30"/>
      <x:c r="C71" s="30" t="str"/>
      <x:c r="D71" s="30" t="str"/>
      <x:c r="E71" s="30" t="str"/>
      <x:c r="F71" s="30" t="str"/>
      <x:c r="G71" s="30" t="str"/>
      <x:c r="H71" s="30" t="str"/>
      <x:c r="I71" s="30" t="str">
        <x:v>Medium</x:v>
      </x:c>
      <x:c r="J71" s="30" t="str"/>
      <x:c r="K71" s="44"/>
      <x:c r="L71" s="44"/>
      <x:c r="M71" s="30" t="str">
        <x:v>Not Started</x:v>
      </x:c>
      <x:c r="N71" s="46" t="n">
        <x:v>0</x:v>
      </x:c>
      <x:c r="O71" s="30" t="str">
        <x:f>IF(B71="","",IF(OR(M71="Completed",M71="Closed"),"Closed",IF(L71="","",IF(L71&lt;TODAY(),"Overdue",IF(L71-TODAY()&lt;=7,"Due Soon","On Track")))))</x:f>
      </x:c>
      <x:c r="P71" s="30" t="str"/>
      <x:c r="Q71" s="30" t="str">
        <x:v>Pending</x:v>
      </x:c>
      <x:c r="R71" s="30" t="str"/>
      <x:c r="S71" s="44"/>
      <x:c r="T71" s="30" t="str"/>
    </x:row>
    <x:row r="72">
      <x:c r="A72" s="30" t="str">
        <x:v>TRT-067</x:v>
      </x:c>
      <x:c r="B72" s="30"/>
      <x:c r="C72" s="30" t="str"/>
      <x:c r="D72" s="30" t="str"/>
      <x:c r="E72" s="30" t="str"/>
      <x:c r="F72" s="30" t="str"/>
      <x:c r="G72" s="30" t="str"/>
      <x:c r="H72" s="30" t="str"/>
      <x:c r="I72" s="30" t="str">
        <x:v>Medium</x:v>
      </x:c>
      <x:c r="J72" s="30" t="str"/>
      <x:c r="K72" s="44"/>
      <x:c r="L72" s="44"/>
      <x:c r="M72" s="30" t="str">
        <x:v>Not Started</x:v>
      </x:c>
      <x:c r="N72" s="46" t="n">
        <x:v>0</x:v>
      </x:c>
      <x:c r="O72" s="30" t="str">
        <x:f>IF(B72="","",IF(OR(M72="Completed",M72="Closed"),"Closed",IF(L72="","",IF(L72&lt;TODAY(),"Overdue",IF(L72-TODAY()&lt;=7,"Due Soon","On Track")))))</x:f>
      </x:c>
      <x:c r="P72" s="30" t="str"/>
      <x:c r="Q72" s="30" t="str">
        <x:v>Pending</x:v>
      </x:c>
      <x:c r="R72" s="30" t="str"/>
      <x:c r="S72" s="44"/>
      <x:c r="T72" s="30" t="str"/>
    </x:row>
    <x:row r="73">
      <x:c r="A73" s="30" t="str">
        <x:v>TRT-068</x:v>
      </x:c>
      <x:c r="B73" s="30"/>
      <x:c r="C73" s="30" t="str"/>
      <x:c r="D73" s="30" t="str"/>
      <x:c r="E73" s="30" t="str"/>
      <x:c r="F73" s="30" t="str"/>
      <x:c r="G73" s="30" t="str"/>
      <x:c r="H73" s="30" t="str"/>
      <x:c r="I73" s="30" t="str">
        <x:v>Medium</x:v>
      </x:c>
      <x:c r="J73" s="30" t="str"/>
      <x:c r="K73" s="44"/>
      <x:c r="L73" s="44"/>
      <x:c r="M73" s="30" t="str">
        <x:v>Not Started</x:v>
      </x:c>
      <x:c r="N73" s="46" t="n">
        <x:v>0</x:v>
      </x:c>
      <x:c r="O73" s="30" t="str">
        <x:f>IF(B73="","",IF(OR(M73="Completed",M73="Closed"),"Closed",IF(L73="","",IF(L73&lt;TODAY(),"Overdue",IF(L73-TODAY()&lt;=7,"Due Soon","On Track")))))</x:f>
      </x:c>
      <x:c r="P73" s="30" t="str"/>
      <x:c r="Q73" s="30" t="str">
        <x:v>Pending</x:v>
      </x:c>
      <x:c r="R73" s="30" t="str"/>
      <x:c r="S73" s="44"/>
      <x:c r="T73" s="30" t="str"/>
    </x:row>
    <x:row r="74">
      <x:c r="A74" s="30" t="str">
        <x:v>TRT-069</x:v>
      </x:c>
      <x:c r="B74" s="30"/>
      <x:c r="C74" s="30" t="str"/>
      <x:c r="D74" s="30" t="str"/>
      <x:c r="E74" s="30" t="str"/>
      <x:c r="F74" s="30" t="str"/>
      <x:c r="G74" s="30" t="str"/>
      <x:c r="H74" s="30" t="str"/>
      <x:c r="I74" s="30" t="str">
        <x:v>Medium</x:v>
      </x:c>
      <x:c r="J74" s="30" t="str"/>
      <x:c r="K74" s="44"/>
      <x:c r="L74" s="44"/>
      <x:c r="M74" s="30" t="str">
        <x:v>Not Started</x:v>
      </x:c>
      <x:c r="N74" s="46" t="n">
        <x:v>0</x:v>
      </x:c>
      <x:c r="O74" s="30" t="str">
        <x:f>IF(B74="","",IF(OR(M74="Completed",M74="Closed"),"Closed",IF(L74="","",IF(L74&lt;TODAY(),"Overdue",IF(L74-TODAY()&lt;=7,"Due Soon","On Track")))))</x:f>
      </x:c>
      <x:c r="P74" s="30" t="str"/>
      <x:c r="Q74" s="30" t="str">
        <x:v>Pending</x:v>
      </x:c>
      <x:c r="R74" s="30" t="str"/>
      <x:c r="S74" s="44"/>
      <x:c r="T74" s="30" t="str"/>
    </x:row>
    <x:row r="75">
      <x:c r="A75" s="30" t="str">
        <x:v>TRT-070</x:v>
      </x:c>
      <x:c r="B75" s="30"/>
      <x:c r="C75" s="30" t="str"/>
      <x:c r="D75" s="30" t="str"/>
      <x:c r="E75" s="30" t="str"/>
      <x:c r="F75" s="30" t="str"/>
      <x:c r="G75" s="30" t="str"/>
      <x:c r="H75" s="30" t="str"/>
      <x:c r="I75" s="30" t="str">
        <x:v>Medium</x:v>
      </x:c>
      <x:c r="J75" s="30" t="str"/>
      <x:c r="K75" s="44"/>
      <x:c r="L75" s="44"/>
      <x:c r="M75" s="30" t="str">
        <x:v>Not Started</x:v>
      </x:c>
      <x:c r="N75" s="46" t="n">
        <x:v>0</x:v>
      </x:c>
      <x:c r="O75" s="30" t="str">
        <x:f>IF(B75="","",IF(OR(M75="Completed",M75="Closed"),"Closed",IF(L75="","",IF(L75&lt;TODAY(),"Overdue",IF(L75-TODAY()&lt;=7,"Due Soon","On Track")))))</x:f>
      </x:c>
      <x:c r="P75" s="30" t="str"/>
      <x:c r="Q75" s="30" t="str">
        <x:v>Pending</x:v>
      </x:c>
      <x:c r="R75" s="30" t="str"/>
      <x:c r="S75" s="44"/>
      <x:c r="T75" s="30" t="str"/>
    </x:row>
    <x:row r="76">
      <x:c r="A76" s="30" t="str">
        <x:v>TRT-071</x:v>
      </x:c>
      <x:c r="B76" s="30"/>
      <x:c r="C76" s="30" t="str"/>
      <x:c r="D76" s="30" t="str"/>
      <x:c r="E76" s="30" t="str"/>
      <x:c r="F76" s="30" t="str"/>
      <x:c r="G76" s="30" t="str"/>
      <x:c r="H76" s="30" t="str"/>
      <x:c r="I76" s="30" t="str">
        <x:v>Medium</x:v>
      </x:c>
      <x:c r="J76" s="30" t="str"/>
      <x:c r="K76" s="44"/>
      <x:c r="L76" s="44"/>
      <x:c r="M76" s="30" t="str">
        <x:v>Not Started</x:v>
      </x:c>
      <x:c r="N76" s="46" t="n">
        <x:v>0</x:v>
      </x:c>
      <x:c r="O76" s="30" t="str">
        <x:f>IF(B76="","",IF(OR(M76="Completed",M76="Closed"),"Closed",IF(L76="","",IF(L76&lt;TODAY(),"Overdue",IF(L76-TODAY()&lt;=7,"Due Soon","On Track")))))</x:f>
      </x:c>
      <x:c r="P76" s="30" t="str"/>
      <x:c r="Q76" s="30" t="str">
        <x:v>Pending</x:v>
      </x:c>
      <x:c r="R76" s="30" t="str"/>
      <x:c r="S76" s="44"/>
      <x:c r="T76" s="30" t="str"/>
    </x:row>
    <x:row r="77">
      <x:c r="A77" s="30" t="str">
        <x:v>TRT-072</x:v>
      </x:c>
      <x:c r="B77" s="30"/>
      <x:c r="C77" s="30" t="str"/>
      <x:c r="D77" s="30" t="str"/>
      <x:c r="E77" s="30" t="str"/>
      <x:c r="F77" s="30" t="str"/>
      <x:c r="G77" s="30" t="str"/>
      <x:c r="H77" s="30" t="str"/>
      <x:c r="I77" s="30" t="str">
        <x:v>Medium</x:v>
      </x:c>
      <x:c r="J77" s="30" t="str"/>
      <x:c r="K77" s="44"/>
      <x:c r="L77" s="44"/>
      <x:c r="M77" s="30" t="str">
        <x:v>Not Started</x:v>
      </x:c>
      <x:c r="N77" s="46" t="n">
        <x:v>0</x:v>
      </x:c>
      <x:c r="O77" s="30" t="str">
        <x:f>IF(B77="","",IF(OR(M77="Completed",M77="Closed"),"Closed",IF(L77="","",IF(L77&lt;TODAY(),"Overdue",IF(L77-TODAY()&lt;=7,"Due Soon","On Track")))))</x:f>
      </x:c>
      <x:c r="P77" s="30" t="str"/>
      <x:c r="Q77" s="30" t="str">
        <x:v>Pending</x:v>
      </x:c>
      <x:c r="R77" s="30" t="str"/>
      <x:c r="S77" s="44"/>
      <x:c r="T77" s="30" t="str"/>
    </x:row>
    <x:row r="78">
      <x:c r="A78" s="30" t="str">
        <x:v>TRT-073</x:v>
      </x:c>
      <x:c r="B78" s="30"/>
      <x:c r="C78" s="30" t="str"/>
      <x:c r="D78" s="30" t="str"/>
      <x:c r="E78" s="30" t="str"/>
      <x:c r="F78" s="30" t="str"/>
      <x:c r="G78" s="30" t="str"/>
      <x:c r="H78" s="30" t="str"/>
      <x:c r="I78" s="30" t="str">
        <x:v>Medium</x:v>
      </x:c>
      <x:c r="J78" s="30" t="str"/>
      <x:c r="K78" s="44"/>
      <x:c r="L78" s="44"/>
      <x:c r="M78" s="30" t="str">
        <x:v>Not Started</x:v>
      </x:c>
      <x:c r="N78" s="46" t="n">
        <x:v>0</x:v>
      </x:c>
      <x:c r="O78" s="30" t="str">
        <x:f>IF(B78="","",IF(OR(M78="Completed",M78="Closed"),"Closed",IF(L78="","",IF(L78&lt;TODAY(),"Overdue",IF(L78-TODAY()&lt;=7,"Due Soon","On Track")))))</x:f>
      </x:c>
      <x:c r="P78" s="30" t="str"/>
      <x:c r="Q78" s="30" t="str">
        <x:v>Pending</x:v>
      </x:c>
      <x:c r="R78" s="30" t="str"/>
      <x:c r="S78" s="44"/>
      <x:c r="T78" s="30" t="str"/>
    </x:row>
    <x:row r="79">
      <x:c r="A79" s="30" t="str">
        <x:v>TRT-074</x:v>
      </x:c>
      <x:c r="B79" s="30"/>
      <x:c r="C79" s="30" t="str"/>
      <x:c r="D79" s="30" t="str"/>
      <x:c r="E79" s="30" t="str"/>
      <x:c r="F79" s="30" t="str"/>
      <x:c r="G79" s="30" t="str"/>
      <x:c r="H79" s="30" t="str"/>
      <x:c r="I79" s="30" t="str">
        <x:v>Medium</x:v>
      </x:c>
      <x:c r="J79" s="30" t="str"/>
      <x:c r="K79" s="44"/>
      <x:c r="L79" s="44"/>
      <x:c r="M79" s="30" t="str">
        <x:v>Not Started</x:v>
      </x:c>
      <x:c r="N79" s="46" t="n">
        <x:v>0</x:v>
      </x:c>
      <x:c r="O79" s="30" t="str">
        <x:f>IF(B79="","",IF(OR(M79="Completed",M79="Closed"),"Closed",IF(L79="","",IF(L79&lt;TODAY(),"Overdue",IF(L79-TODAY()&lt;=7,"Due Soon","On Track")))))</x:f>
      </x:c>
      <x:c r="P79" s="30" t="str"/>
      <x:c r="Q79" s="30" t="str">
        <x:v>Pending</x:v>
      </x:c>
      <x:c r="R79" s="30" t="str"/>
      <x:c r="S79" s="44"/>
      <x:c r="T79" s="30" t="str"/>
    </x:row>
    <x:row r="80">
      <x:c r="A80" s="30" t="str">
        <x:v>TRT-075</x:v>
      </x:c>
      <x:c r="B80" s="30"/>
      <x:c r="C80" s="30" t="str"/>
      <x:c r="D80" s="30" t="str"/>
      <x:c r="E80" s="30" t="str"/>
      <x:c r="F80" s="30" t="str"/>
      <x:c r="G80" s="30" t="str"/>
      <x:c r="H80" s="30" t="str"/>
      <x:c r="I80" s="30" t="str">
        <x:v>Medium</x:v>
      </x:c>
      <x:c r="J80" s="30" t="str"/>
      <x:c r="K80" s="44"/>
      <x:c r="L80" s="44"/>
      <x:c r="M80" s="30" t="str">
        <x:v>Not Started</x:v>
      </x:c>
      <x:c r="N80" s="46" t="n">
        <x:v>0</x:v>
      </x:c>
      <x:c r="O80" s="30" t="str">
        <x:f>IF(B80="","",IF(OR(M80="Completed",M80="Closed"),"Closed",IF(L80="","",IF(L80&lt;TODAY(),"Overdue",IF(L80-TODAY()&lt;=7,"Due Soon","On Track")))))</x:f>
      </x:c>
      <x:c r="P80" s="30" t="str"/>
      <x:c r="Q80" s="30" t="str">
        <x:v>Pending</x:v>
      </x:c>
      <x:c r="R80" s="30" t="str"/>
      <x:c r="S80" s="44"/>
      <x:c r="T80" s="30" t="str"/>
    </x:row>
    <x:row r="81">
      <x:c r="A81" s="30" t="str">
        <x:v>TRT-076</x:v>
      </x:c>
      <x:c r="B81" s="30"/>
      <x:c r="C81" s="30" t="str"/>
      <x:c r="D81" s="30" t="str"/>
      <x:c r="E81" s="30" t="str"/>
      <x:c r="F81" s="30" t="str"/>
      <x:c r="G81" s="30" t="str"/>
      <x:c r="H81" s="30" t="str"/>
      <x:c r="I81" s="30" t="str">
        <x:v>Medium</x:v>
      </x:c>
      <x:c r="J81" s="30" t="str"/>
      <x:c r="K81" s="44"/>
      <x:c r="L81" s="44"/>
      <x:c r="M81" s="30" t="str">
        <x:v>Not Started</x:v>
      </x:c>
      <x:c r="N81" s="46" t="n">
        <x:v>0</x:v>
      </x:c>
      <x:c r="O81" s="30" t="str">
        <x:f>IF(B81="","",IF(OR(M81="Completed",M81="Closed"),"Closed",IF(L81="","",IF(L81&lt;TODAY(),"Overdue",IF(L81-TODAY()&lt;=7,"Due Soon","On Track")))))</x:f>
      </x:c>
      <x:c r="P81" s="30" t="str"/>
      <x:c r="Q81" s="30" t="str">
        <x:v>Pending</x:v>
      </x:c>
      <x:c r="R81" s="30" t="str"/>
      <x:c r="S81" s="44"/>
      <x:c r="T81" s="30" t="str"/>
    </x:row>
    <x:row r="82">
      <x:c r="A82" s="30" t="str">
        <x:v>TRT-077</x:v>
      </x:c>
      <x:c r="B82" s="30"/>
      <x:c r="C82" s="30" t="str"/>
      <x:c r="D82" s="30" t="str"/>
      <x:c r="E82" s="30" t="str"/>
      <x:c r="F82" s="30" t="str"/>
      <x:c r="G82" s="30" t="str"/>
      <x:c r="H82" s="30" t="str"/>
      <x:c r="I82" s="30" t="str">
        <x:v>Medium</x:v>
      </x:c>
      <x:c r="J82" s="30" t="str"/>
      <x:c r="K82" s="44"/>
      <x:c r="L82" s="44"/>
      <x:c r="M82" s="30" t="str">
        <x:v>Not Started</x:v>
      </x:c>
      <x:c r="N82" s="46" t="n">
        <x:v>0</x:v>
      </x:c>
      <x:c r="O82" s="30" t="str">
        <x:f>IF(B82="","",IF(OR(M82="Completed",M82="Closed"),"Closed",IF(L82="","",IF(L82&lt;TODAY(),"Overdue",IF(L82-TODAY()&lt;=7,"Due Soon","On Track")))))</x:f>
      </x:c>
      <x:c r="P82" s="30" t="str"/>
      <x:c r="Q82" s="30" t="str">
        <x:v>Pending</x:v>
      </x:c>
      <x:c r="R82" s="30" t="str"/>
      <x:c r="S82" s="44"/>
      <x:c r="T82" s="30" t="str"/>
    </x:row>
    <x:row r="83">
      <x:c r="A83" s="30" t="str">
        <x:v>TRT-078</x:v>
      </x:c>
      <x:c r="B83" s="30"/>
      <x:c r="C83" s="30" t="str"/>
      <x:c r="D83" s="30" t="str"/>
      <x:c r="E83" s="30" t="str"/>
      <x:c r="F83" s="30" t="str"/>
      <x:c r="G83" s="30" t="str"/>
      <x:c r="H83" s="30" t="str"/>
      <x:c r="I83" s="30" t="str">
        <x:v>Medium</x:v>
      </x:c>
      <x:c r="J83" s="30" t="str"/>
      <x:c r="K83" s="44"/>
      <x:c r="L83" s="44"/>
      <x:c r="M83" s="30" t="str">
        <x:v>Not Started</x:v>
      </x:c>
      <x:c r="N83" s="46" t="n">
        <x:v>0</x:v>
      </x:c>
      <x:c r="O83" s="30" t="str">
        <x:f>IF(B83="","",IF(OR(M83="Completed",M83="Closed"),"Closed",IF(L83="","",IF(L83&lt;TODAY(),"Overdue",IF(L83-TODAY()&lt;=7,"Due Soon","On Track")))))</x:f>
      </x:c>
      <x:c r="P83" s="30" t="str"/>
      <x:c r="Q83" s="30" t="str">
        <x:v>Pending</x:v>
      </x:c>
      <x:c r="R83" s="30" t="str"/>
      <x:c r="S83" s="44"/>
      <x:c r="T83" s="30" t="str"/>
    </x:row>
    <x:row r="84">
      <x:c r="A84" s="30" t="str">
        <x:v>TRT-079</x:v>
      </x:c>
      <x:c r="B84" s="30"/>
      <x:c r="C84" s="30" t="str"/>
      <x:c r="D84" s="30" t="str"/>
      <x:c r="E84" s="30" t="str"/>
      <x:c r="F84" s="30" t="str"/>
      <x:c r="G84" s="30" t="str"/>
      <x:c r="H84" s="30" t="str"/>
      <x:c r="I84" s="30" t="str">
        <x:v>Medium</x:v>
      </x:c>
      <x:c r="J84" s="30" t="str"/>
      <x:c r="K84" s="44"/>
      <x:c r="L84" s="44"/>
      <x:c r="M84" s="30" t="str">
        <x:v>Not Started</x:v>
      </x:c>
      <x:c r="N84" s="46" t="n">
        <x:v>0</x:v>
      </x:c>
      <x:c r="O84" s="30" t="str">
        <x:f>IF(B84="","",IF(OR(M84="Completed",M84="Closed"),"Closed",IF(L84="","",IF(L84&lt;TODAY(),"Overdue",IF(L84-TODAY()&lt;=7,"Due Soon","On Track")))))</x:f>
      </x:c>
      <x:c r="P84" s="30" t="str"/>
      <x:c r="Q84" s="30" t="str">
        <x:v>Pending</x:v>
      </x:c>
      <x:c r="R84" s="30" t="str"/>
      <x:c r="S84" s="44"/>
      <x:c r="T84" s="30" t="str"/>
    </x:row>
    <x:row r="85">
      <x:c r="A85" s="30" t="str">
        <x:v>TRT-080</x:v>
      </x:c>
      <x:c r="B85" s="30"/>
      <x:c r="C85" s="30" t="str"/>
      <x:c r="D85" s="30" t="str"/>
      <x:c r="E85" s="30" t="str"/>
      <x:c r="F85" s="30" t="str"/>
      <x:c r="G85" s="30" t="str"/>
      <x:c r="H85" s="30" t="str"/>
      <x:c r="I85" s="30" t="str">
        <x:v>Medium</x:v>
      </x:c>
      <x:c r="J85" s="30" t="str"/>
      <x:c r="K85" s="44"/>
      <x:c r="L85" s="44"/>
      <x:c r="M85" s="30" t="str">
        <x:v>Not Started</x:v>
      </x:c>
      <x:c r="N85" s="46" t="n">
        <x:v>0</x:v>
      </x:c>
      <x:c r="O85" s="30" t="str">
        <x:f>IF(B85="","",IF(OR(M85="Completed",M85="Closed"),"Closed",IF(L85="","",IF(L85&lt;TODAY(),"Overdue",IF(L85-TODAY()&lt;=7,"Due Soon","On Track")))))</x:f>
      </x:c>
      <x:c r="P85" s="30" t="str"/>
      <x:c r="Q85" s="30" t="str">
        <x:v>Pending</x:v>
      </x:c>
      <x:c r="R85" s="30" t="str"/>
      <x:c r="S85" s="44"/>
      <x:c r="T85" s="30" t="str"/>
    </x:row>
    <x:row r="86">
      <x:c r="A86" s="30" t="str">
        <x:v>TRT-081</x:v>
      </x:c>
      <x:c r="B86" s="30"/>
      <x:c r="C86" s="30" t="str"/>
      <x:c r="D86" s="30" t="str"/>
      <x:c r="E86" s="30" t="str"/>
      <x:c r="F86" s="30" t="str"/>
      <x:c r="G86" s="30" t="str"/>
      <x:c r="H86" s="30" t="str"/>
      <x:c r="I86" s="30" t="str">
        <x:v>Medium</x:v>
      </x:c>
      <x:c r="J86" s="30" t="str"/>
      <x:c r="K86" s="44"/>
      <x:c r="L86" s="44"/>
      <x:c r="M86" s="30" t="str">
        <x:v>Not Started</x:v>
      </x:c>
      <x:c r="N86" s="46" t="n">
        <x:v>0</x:v>
      </x:c>
      <x:c r="O86" s="30" t="str">
        <x:f>IF(B86="","",IF(OR(M86="Completed",M86="Closed"),"Closed",IF(L86="","",IF(L86&lt;TODAY(),"Overdue",IF(L86-TODAY()&lt;=7,"Due Soon","On Track")))))</x:f>
      </x:c>
      <x:c r="P86" s="30" t="str"/>
      <x:c r="Q86" s="30" t="str">
        <x:v>Pending</x:v>
      </x:c>
      <x:c r="R86" s="30" t="str"/>
      <x:c r="S86" s="44"/>
      <x:c r="T86" s="30" t="str"/>
    </x:row>
    <x:row r="87">
      <x:c r="A87" s="30" t="str">
        <x:v>TRT-082</x:v>
      </x:c>
      <x:c r="B87" s="30"/>
      <x:c r="C87" s="30" t="str"/>
      <x:c r="D87" s="30" t="str"/>
      <x:c r="E87" s="30" t="str"/>
      <x:c r="F87" s="30" t="str"/>
      <x:c r="G87" s="30" t="str"/>
      <x:c r="H87" s="30" t="str"/>
      <x:c r="I87" s="30" t="str">
        <x:v>Medium</x:v>
      </x:c>
      <x:c r="J87" s="30" t="str"/>
      <x:c r="K87" s="44"/>
      <x:c r="L87" s="44"/>
      <x:c r="M87" s="30" t="str">
        <x:v>Not Started</x:v>
      </x:c>
      <x:c r="N87" s="46" t="n">
        <x:v>0</x:v>
      </x:c>
      <x:c r="O87" s="30" t="str">
        <x:f>IF(B87="","",IF(OR(M87="Completed",M87="Closed"),"Closed",IF(L87="","",IF(L87&lt;TODAY(),"Overdue",IF(L87-TODAY()&lt;=7,"Due Soon","On Track")))))</x:f>
      </x:c>
      <x:c r="P87" s="30" t="str"/>
      <x:c r="Q87" s="30" t="str">
        <x:v>Pending</x:v>
      </x:c>
      <x:c r="R87" s="30" t="str"/>
      <x:c r="S87" s="44"/>
      <x:c r="T87" s="30" t="str"/>
    </x:row>
    <x:row r="88">
      <x:c r="A88" s="30" t="str">
        <x:v>TRT-083</x:v>
      </x:c>
      <x:c r="B88" s="30"/>
      <x:c r="C88" s="30" t="str"/>
      <x:c r="D88" s="30" t="str"/>
      <x:c r="E88" s="30" t="str"/>
      <x:c r="F88" s="30" t="str"/>
      <x:c r="G88" s="30" t="str"/>
      <x:c r="H88" s="30" t="str"/>
      <x:c r="I88" s="30" t="str">
        <x:v>Medium</x:v>
      </x:c>
      <x:c r="J88" s="30" t="str"/>
      <x:c r="K88" s="44"/>
      <x:c r="L88" s="44"/>
      <x:c r="M88" s="30" t="str">
        <x:v>Not Started</x:v>
      </x:c>
      <x:c r="N88" s="46" t="n">
        <x:v>0</x:v>
      </x:c>
      <x:c r="O88" s="30" t="str">
        <x:f>IF(B88="","",IF(OR(M88="Completed",M88="Closed"),"Closed",IF(L88="","",IF(L88&lt;TODAY(),"Overdue",IF(L88-TODAY()&lt;=7,"Due Soon","On Track")))))</x:f>
      </x:c>
      <x:c r="P88" s="30" t="str"/>
      <x:c r="Q88" s="30" t="str">
        <x:v>Pending</x:v>
      </x:c>
      <x:c r="R88" s="30" t="str"/>
      <x:c r="S88" s="44"/>
      <x:c r="T88" s="30" t="str"/>
    </x:row>
    <x:row r="89">
      <x:c r="A89" s="30" t="str">
        <x:v>TRT-084</x:v>
      </x:c>
      <x:c r="B89" s="30"/>
      <x:c r="C89" s="30" t="str"/>
      <x:c r="D89" s="30" t="str"/>
      <x:c r="E89" s="30" t="str"/>
      <x:c r="F89" s="30" t="str"/>
      <x:c r="G89" s="30" t="str"/>
      <x:c r="H89" s="30" t="str"/>
      <x:c r="I89" s="30" t="str">
        <x:v>Medium</x:v>
      </x:c>
      <x:c r="J89" s="30" t="str"/>
      <x:c r="K89" s="44"/>
      <x:c r="L89" s="44"/>
      <x:c r="M89" s="30" t="str">
        <x:v>Not Started</x:v>
      </x:c>
      <x:c r="N89" s="46" t="n">
        <x:v>0</x:v>
      </x:c>
      <x:c r="O89" s="30" t="str">
        <x:f>IF(B89="","",IF(OR(M89="Completed",M89="Closed"),"Closed",IF(L89="","",IF(L89&lt;TODAY(),"Overdue",IF(L89-TODAY()&lt;=7,"Due Soon","On Track")))))</x:f>
      </x:c>
      <x:c r="P89" s="30" t="str"/>
      <x:c r="Q89" s="30" t="str">
        <x:v>Pending</x:v>
      </x:c>
      <x:c r="R89" s="30" t="str"/>
      <x:c r="S89" s="44"/>
      <x:c r="T89" s="30" t="str"/>
    </x:row>
    <x:row r="90">
      <x:c r="A90" s="30" t="str">
        <x:v>TRT-085</x:v>
      </x:c>
      <x:c r="B90" s="30"/>
      <x:c r="C90" s="30" t="str"/>
      <x:c r="D90" s="30" t="str"/>
      <x:c r="E90" s="30" t="str"/>
      <x:c r="F90" s="30" t="str"/>
      <x:c r="G90" s="30" t="str"/>
      <x:c r="H90" s="30" t="str"/>
      <x:c r="I90" s="30" t="str">
        <x:v>Medium</x:v>
      </x:c>
      <x:c r="J90" s="30" t="str"/>
      <x:c r="K90" s="44"/>
      <x:c r="L90" s="44"/>
      <x:c r="M90" s="30" t="str">
        <x:v>Not Started</x:v>
      </x:c>
      <x:c r="N90" s="46" t="n">
        <x:v>0</x:v>
      </x:c>
      <x:c r="O90" s="30" t="str">
        <x:f>IF(B90="","",IF(OR(M90="Completed",M90="Closed"),"Closed",IF(L90="","",IF(L90&lt;TODAY(),"Overdue",IF(L90-TODAY()&lt;=7,"Due Soon","On Track")))))</x:f>
      </x:c>
      <x:c r="P90" s="30" t="str"/>
      <x:c r="Q90" s="30" t="str">
        <x:v>Pending</x:v>
      </x:c>
      <x:c r="R90" s="30" t="str"/>
      <x:c r="S90" s="44"/>
      <x:c r="T90" s="30" t="str"/>
    </x:row>
    <x:row r="91">
      <x:c r="A91" s="30" t="str">
        <x:v>TRT-086</x:v>
      </x:c>
      <x:c r="B91" s="30"/>
      <x:c r="C91" s="30" t="str"/>
      <x:c r="D91" s="30" t="str"/>
      <x:c r="E91" s="30" t="str"/>
      <x:c r="F91" s="30" t="str"/>
      <x:c r="G91" s="30" t="str"/>
      <x:c r="H91" s="30" t="str"/>
      <x:c r="I91" s="30" t="str">
        <x:v>Medium</x:v>
      </x:c>
      <x:c r="J91" s="30" t="str"/>
      <x:c r="K91" s="44"/>
      <x:c r="L91" s="44"/>
      <x:c r="M91" s="30" t="str">
        <x:v>Not Started</x:v>
      </x:c>
      <x:c r="N91" s="46" t="n">
        <x:v>0</x:v>
      </x:c>
      <x:c r="O91" s="30" t="str">
        <x:f>IF(B91="","",IF(OR(M91="Completed",M91="Closed"),"Closed",IF(L91="","",IF(L91&lt;TODAY(),"Overdue",IF(L91-TODAY()&lt;=7,"Due Soon","On Track")))))</x:f>
      </x:c>
      <x:c r="P91" s="30" t="str"/>
      <x:c r="Q91" s="30" t="str">
        <x:v>Pending</x:v>
      </x:c>
      <x:c r="R91" s="30" t="str"/>
      <x:c r="S91" s="44"/>
      <x:c r="T91" s="30" t="str"/>
    </x:row>
    <x:row r="92">
      <x:c r="A92" s="30" t="str">
        <x:v>TRT-087</x:v>
      </x:c>
      <x:c r="B92" s="30"/>
      <x:c r="C92" s="30" t="str"/>
      <x:c r="D92" s="30" t="str"/>
      <x:c r="E92" s="30" t="str"/>
      <x:c r="F92" s="30" t="str"/>
      <x:c r="G92" s="30" t="str"/>
      <x:c r="H92" s="30" t="str"/>
      <x:c r="I92" s="30" t="str">
        <x:v>Medium</x:v>
      </x:c>
      <x:c r="J92" s="30" t="str"/>
      <x:c r="K92" s="44"/>
      <x:c r="L92" s="44"/>
      <x:c r="M92" s="30" t="str">
        <x:v>Not Started</x:v>
      </x:c>
      <x:c r="N92" s="46" t="n">
        <x:v>0</x:v>
      </x:c>
      <x:c r="O92" s="30" t="str">
        <x:f>IF(B92="","",IF(OR(M92="Completed",M92="Closed"),"Closed",IF(L92="","",IF(L92&lt;TODAY(),"Overdue",IF(L92-TODAY()&lt;=7,"Due Soon","On Track")))))</x:f>
      </x:c>
      <x:c r="P92" s="30" t="str"/>
      <x:c r="Q92" s="30" t="str">
        <x:v>Pending</x:v>
      </x:c>
      <x:c r="R92" s="30" t="str"/>
      <x:c r="S92" s="44"/>
      <x:c r="T92" s="30" t="str"/>
    </x:row>
    <x:row r="93">
      <x:c r="A93" s="30" t="str">
        <x:v>TRT-088</x:v>
      </x:c>
      <x:c r="B93" s="30"/>
      <x:c r="C93" s="30" t="str"/>
      <x:c r="D93" s="30" t="str"/>
      <x:c r="E93" s="30" t="str"/>
      <x:c r="F93" s="30" t="str"/>
      <x:c r="G93" s="30" t="str"/>
      <x:c r="H93" s="30" t="str"/>
      <x:c r="I93" s="30" t="str">
        <x:v>Medium</x:v>
      </x:c>
      <x:c r="J93" s="30" t="str"/>
      <x:c r="K93" s="44"/>
      <x:c r="L93" s="44"/>
      <x:c r="M93" s="30" t="str">
        <x:v>Not Started</x:v>
      </x:c>
      <x:c r="N93" s="46" t="n">
        <x:v>0</x:v>
      </x:c>
      <x:c r="O93" s="30" t="str">
        <x:f>IF(B93="","",IF(OR(M93="Completed",M93="Closed"),"Closed",IF(L93="","",IF(L93&lt;TODAY(),"Overdue",IF(L93-TODAY()&lt;=7,"Due Soon","On Track")))))</x:f>
      </x:c>
      <x:c r="P93" s="30" t="str"/>
      <x:c r="Q93" s="30" t="str">
        <x:v>Pending</x:v>
      </x:c>
      <x:c r="R93" s="30" t="str"/>
      <x:c r="S93" s="44"/>
      <x:c r="T93" s="30" t="str"/>
    </x:row>
    <x:row r="94">
      <x:c r="A94" s="30" t="str">
        <x:v>TRT-089</x:v>
      </x:c>
      <x:c r="B94" s="30"/>
      <x:c r="C94" s="30" t="str"/>
      <x:c r="D94" s="30" t="str"/>
      <x:c r="E94" s="30" t="str"/>
      <x:c r="F94" s="30" t="str"/>
      <x:c r="G94" s="30" t="str"/>
      <x:c r="H94" s="30" t="str"/>
      <x:c r="I94" s="30" t="str">
        <x:v>Medium</x:v>
      </x:c>
      <x:c r="J94" s="30" t="str"/>
      <x:c r="K94" s="44"/>
      <x:c r="L94" s="44"/>
      <x:c r="M94" s="30" t="str">
        <x:v>Not Started</x:v>
      </x:c>
      <x:c r="N94" s="46" t="n">
        <x:v>0</x:v>
      </x:c>
      <x:c r="O94" s="30" t="str">
        <x:f>IF(B94="","",IF(OR(M94="Completed",M94="Closed"),"Closed",IF(L94="","",IF(L94&lt;TODAY(),"Overdue",IF(L94-TODAY()&lt;=7,"Due Soon","On Track")))))</x:f>
      </x:c>
      <x:c r="P94" s="30" t="str"/>
      <x:c r="Q94" s="30" t="str">
        <x:v>Pending</x:v>
      </x:c>
      <x:c r="R94" s="30" t="str"/>
      <x:c r="S94" s="44"/>
      <x:c r="T94" s="30" t="str"/>
    </x:row>
    <x:row r="95">
      <x:c r="A95" s="30" t="str">
        <x:v>TRT-090</x:v>
      </x:c>
      <x:c r="B95" s="30"/>
      <x:c r="C95" s="30" t="str"/>
      <x:c r="D95" s="30" t="str"/>
      <x:c r="E95" s="30" t="str"/>
      <x:c r="F95" s="30" t="str"/>
      <x:c r="G95" s="30" t="str"/>
      <x:c r="H95" s="30" t="str"/>
      <x:c r="I95" s="30" t="str">
        <x:v>Medium</x:v>
      </x:c>
      <x:c r="J95" s="30" t="str"/>
      <x:c r="K95" s="44"/>
      <x:c r="L95" s="44"/>
      <x:c r="M95" s="30" t="str">
        <x:v>Not Started</x:v>
      </x:c>
      <x:c r="N95" s="46" t="n">
        <x:v>0</x:v>
      </x:c>
      <x:c r="O95" s="30" t="str">
        <x:f>IF(B95="","",IF(OR(M95="Completed",M95="Closed"),"Closed",IF(L95="","",IF(L95&lt;TODAY(),"Overdue",IF(L95-TODAY()&lt;=7,"Due Soon","On Track")))))</x:f>
      </x:c>
      <x:c r="P95" s="30" t="str"/>
      <x:c r="Q95" s="30" t="str">
        <x:v>Pending</x:v>
      </x:c>
      <x:c r="R95" s="30" t="str"/>
      <x:c r="S95" s="44"/>
      <x:c r="T95" s="30" t="str"/>
    </x:row>
    <x:row r="96">
      <x:c r="A96" s="30" t="str">
        <x:v>TRT-091</x:v>
      </x:c>
      <x:c r="B96" s="30"/>
      <x:c r="C96" s="30" t="str"/>
      <x:c r="D96" s="30" t="str"/>
      <x:c r="E96" s="30" t="str"/>
      <x:c r="F96" s="30" t="str"/>
      <x:c r="G96" s="30" t="str"/>
      <x:c r="H96" s="30" t="str"/>
      <x:c r="I96" s="30" t="str">
        <x:v>Medium</x:v>
      </x:c>
      <x:c r="J96" s="30" t="str"/>
      <x:c r="K96" s="44"/>
      <x:c r="L96" s="44"/>
      <x:c r="M96" s="30" t="str">
        <x:v>Not Started</x:v>
      </x:c>
      <x:c r="N96" s="46" t="n">
        <x:v>0</x:v>
      </x:c>
      <x:c r="O96" s="30" t="str">
        <x:f>IF(B96="","",IF(OR(M96="Completed",M96="Closed"),"Closed",IF(L96="","",IF(L96&lt;TODAY(),"Overdue",IF(L96-TODAY()&lt;=7,"Due Soon","On Track")))))</x:f>
      </x:c>
      <x:c r="P96" s="30" t="str"/>
      <x:c r="Q96" s="30" t="str">
        <x:v>Pending</x:v>
      </x:c>
      <x:c r="R96" s="30" t="str"/>
      <x:c r="S96" s="44"/>
      <x:c r="T96" s="30" t="str"/>
    </x:row>
    <x:row r="97">
      <x:c r="A97" s="30" t="str">
        <x:v>TRT-092</x:v>
      </x:c>
      <x:c r="B97" s="30"/>
      <x:c r="C97" s="30" t="str"/>
      <x:c r="D97" s="30" t="str"/>
      <x:c r="E97" s="30" t="str"/>
      <x:c r="F97" s="30" t="str"/>
      <x:c r="G97" s="30" t="str"/>
      <x:c r="H97" s="30" t="str"/>
      <x:c r="I97" s="30" t="str">
        <x:v>Medium</x:v>
      </x:c>
      <x:c r="J97" s="30" t="str"/>
      <x:c r="K97" s="44"/>
      <x:c r="L97" s="44"/>
      <x:c r="M97" s="30" t="str">
        <x:v>Not Started</x:v>
      </x:c>
      <x:c r="N97" s="46" t="n">
        <x:v>0</x:v>
      </x:c>
      <x:c r="O97" s="30" t="str">
        <x:f>IF(B97="","",IF(OR(M97="Completed",M97="Closed"),"Closed",IF(L97="","",IF(L97&lt;TODAY(),"Overdue",IF(L97-TODAY()&lt;=7,"Due Soon","On Track")))))</x:f>
      </x:c>
      <x:c r="P97" s="30" t="str"/>
      <x:c r="Q97" s="30" t="str">
        <x:v>Pending</x:v>
      </x:c>
      <x:c r="R97" s="30" t="str"/>
      <x:c r="S97" s="44"/>
      <x:c r="T97" s="30" t="str"/>
    </x:row>
    <x:row r="98">
      <x:c r="A98" s="30" t="str">
        <x:v>TRT-093</x:v>
      </x:c>
      <x:c r="B98" s="30"/>
      <x:c r="C98" s="30" t="str"/>
      <x:c r="D98" s="30" t="str"/>
      <x:c r="E98" s="30" t="str"/>
      <x:c r="F98" s="30" t="str"/>
      <x:c r="G98" s="30" t="str"/>
      <x:c r="H98" s="30" t="str"/>
      <x:c r="I98" s="30" t="str">
        <x:v>Medium</x:v>
      </x:c>
      <x:c r="J98" s="30" t="str"/>
      <x:c r="K98" s="44"/>
      <x:c r="L98" s="44"/>
      <x:c r="M98" s="30" t="str">
        <x:v>Not Started</x:v>
      </x:c>
      <x:c r="N98" s="46" t="n">
        <x:v>0</x:v>
      </x:c>
      <x:c r="O98" s="30" t="str">
        <x:f>IF(B98="","",IF(OR(M98="Completed",M98="Closed"),"Closed",IF(L98="","",IF(L98&lt;TODAY(),"Overdue",IF(L98-TODAY()&lt;=7,"Due Soon","On Track")))))</x:f>
      </x:c>
      <x:c r="P98" s="30" t="str"/>
      <x:c r="Q98" s="30" t="str">
        <x:v>Pending</x:v>
      </x:c>
      <x:c r="R98" s="30" t="str"/>
      <x:c r="S98" s="44"/>
      <x:c r="T98" s="30" t="str"/>
    </x:row>
    <x:row r="99">
      <x:c r="A99" s="30" t="str">
        <x:v>TRT-094</x:v>
      </x:c>
      <x:c r="B99" s="30"/>
      <x:c r="C99" s="30" t="str"/>
      <x:c r="D99" s="30" t="str"/>
      <x:c r="E99" s="30" t="str"/>
      <x:c r="F99" s="30" t="str"/>
      <x:c r="G99" s="30" t="str"/>
      <x:c r="H99" s="30" t="str"/>
      <x:c r="I99" s="30" t="str">
        <x:v>Medium</x:v>
      </x:c>
      <x:c r="J99" s="30" t="str"/>
      <x:c r="K99" s="44"/>
      <x:c r="L99" s="44"/>
      <x:c r="M99" s="30" t="str">
        <x:v>Not Started</x:v>
      </x:c>
      <x:c r="N99" s="46" t="n">
        <x:v>0</x:v>
      </x:c>
      <x:c r="O99" s="30" t="str">
        <x:f>IF(B99="","",IF(OR(M99="Completed",M99="Closed"),"Closed",IF(L99="","",IF(L99&lt;TODAY(),"Overdue",IF(L99-TODAY()&lt;=7,"Due Soon","On Track")))))</x:f>
      </x:c>
      <x:c r="P99" s="30" t="str"/>
      <x:c r="Q99" s="30" t="str">
        <x:v>Pending</x:v>
      </x:c>
      <x:c r="R99" s="30" t="str"/>
      <x:c r="S99" s="44"/>
      <x:c r="T99" s="30" t="str"/>
    </x:row>
    <x:row r="100">
      <x:c r="A100" s="30" t="str">
        <x:v>TRT-095</x:v>
      </x:c>
      <x:c r="B100" s="30"/>
      <x:c r="C100" s="30" t="str"/>
      <x:c r="D100" s="30" t="str"/>
      <x:c r="E100" s="30" t="str"/>
      <x:c r="F100" s="30" t="str"/>
      <x:c r="G100" s="30" t="str"/>
      <x:c r="H100" s="30" t="str"/>
      <x:c r="I100" s="30" t="str">
        <x:v>Medium</x:v>
      </x:c>
      <x:c r="J100" s="30" t="str"/>
      <x:c r="K100" s="44"/>
      <x:c r="L100" s="44"/>
      <x:c r="M100" s="30" t="str">
        <x:v>Not Started</x:v>
      </x:c>
      <x:c r="N100" s="46" t="n">
        <x:v>0</x:v>
      </x:c>
      <x:c r="O100" s="30" t="str">
        <x:f>IF(B100="","",IF(OR(M100="Completed",M100="Closed"),"Closed",IF(L100="","",IF(L100&lt;TODAY(),"Overdue",IF(L100-TODAY()&lt;=7,"Due Soon","On Track")))))</x:f>
      </x:c>
      <x:c r="P100" s="30" t="str"/>
      <x:c r="Q100" s="30" t="str">
        <x:v>Pending</x:v>
      </x:c>
      <x:c r="R100" s="30" t="str"/>
      <x:c r="S100" s="44"/>
      <x:c r="T100" s="30" t="str"/>
    </x:row>
    <x:row r="101">
      <x:c r="A101" s="30" t="str">
        <x:v>TRT-096</x:v>
      </x:c>
      <x:c r="B101" s="30"/>
      <x:c r="C101" s="30" t="str"/>
      <x:c r="D101" s="30" t="str"/>
      <x:c r="E101" s="30" t="str"/>
      <x:c r="F101" s="30" t="str"/>
      <x:c r="G101" s="30" t="str"/>
      <x:c r="H101" s="30" t="str"/>
      <x:c r="I101" s="30" t="str">
        <x:v>Medium</x:v>
      </x:c>
      <x:c r="J101" s="30" t="str"/>
      <x:c r="K101" s="44"/>
      <x:c r="L101" s="44"/>
      <x:c r="M101" s="30" t="str">
        <x:v>Not Started</x:v>
      </x:c>
      <x:c r="N101" s="46" t="n">
        <x:v>0</x:v>
      </x:c>
      <x:c r="O101" s="30" t="str">
        <x:f>IF(B101="","",IF(OR(M101="Completed",M101="Closed"),"Closed",IF(L101="","",IF(L101&lt;TODAY(),"Overdue",IF(L101-TODAY()&lt;=7,"Due Soon","On Track")))))</x:f>
      </x:c>
      <x:c r="P101" s="30" t="str"/>
      <x:c r="Q101" s="30" t="str">
        <x:v>Pending</x:v>
      </x:c>
      <x:c r="R101" s="30" t="str"/>
      <x:c r="S101" s="44"/>
      <x:c r="T101" s="30" t="str"/>
    </x:row>
    <x:row r="102">
      <x:c r="A102" s="30" t="str">
        <x:v>TRT-097</x:v>
      </x:c>
      <x:c r="B102" s="30"/>
      <x:c r="C102" s="30" t="str"/>
      <x:c r="D102" s="30" t="str"/>
      <x:c r="E102" s="30" t="str"/>
      <x:c r="F102" s="30" t="str"/>
      <x:c r="G102" s="30" t="str"/>
      <x:c r="H102" s="30" t="str"/>
      <x:c r="I102" s="30" t="str">
        <x:v>Medium</x:v>
      </x:c>
      <x:c r="J102" s="30" t="str"/>
      <x:c r="K102" s="44"/>
      <x:c r="L102" s="44"/>
      <x:c r="M102" s="30" t="str">
        <x:v>Not Started</x:v>
      </x:c>
      <x:c r="N102" s="46" t="n">
        <x:v>0</x:v>
      </x:c>
      <x:c r="O102" s="30" t="str">
        <x:f>IF(B102="","",IF(OR(M102="Completed",M102="Closed"),"Closed",IF(L102="","",IF(L102&lt;TODAY(),"Overdue",IF(L102-TODAY()&lt;=7,"Due Soon","On Track")))))</x:f>
      </x:c>
      <x:c r="P102" s="30" t="str"/>
      <x:c r="Q102" s="30" t="str">
        <x:v>Pending</x:v>
      </x:c>
      <x:c r="R102" s="30" t="str"/>
      <x:c r="S102" s="44"/>
      <x:c r="T102" s="30" t="str"/>
    </x:row>
    <x:row r="103">
      <x:c r="A103" s="30" t="str">
        <x:v>TRT-098</x:v>
      </x:c>
      <x:c r="B103" s="30"/>
      <x:c r="C103" s="30" t="str"/>
      <x:c r="D103" s="30" t="str"/>
      <x:c r="E103" s="30" t="str"/>
      <x:c r="F103" s="30" t="str"/>
      <x:c r="G103" s="30" t="str"/>
      <x:c r="H103" s="30" t="str"/>
      <x:c r="I103" s="30" t="str">
        <x:v>Medium</x:v>
      </x:c>
      <x:c r="J103" s="30" t="str"/>
      <x:c r="K103" s="44"/>
      <x:c r="L103" s="44"/>
      <x:c r="M103" s="30" t="str">
        <x:v>Not Started</x:v>
      </x:c>
      <x:c r="N103" s="46" t="n">
        <x:v>0</x:v>
      </x:c>
      <x:c r="O103" s="30" t="str">
        <x:f>IF(B103="","",IF(OR(M103="Completed",M103="Closed"),"Closed",IF(L103="","",IF(L103&lt;TODAY(),"Overdue",IF(L103-TODAY()&lt;=7,"Due Soon","On Track")))))</x:f>
      </x:c>
      <x:c r="P103" s="30" t="str"/>
      <x:c r="Q103" s="30" t="str">
        <x:v>Pending</x:v>
      </x:c>
      <x:c r="R103" s="30" t="str"/>
      <x:c r="S103" s="44"/>
      <x:c r="T103" s="30" t="str"/>
    </x:row>
    <x:row r="104">
      <x:c r="A104" s="30" t="str">
        <x:v>TRT-099</x:v>
      </x:c>
      <x:c r="B104" s="30"/>
      <x:c r="C104" s="30" t="str"/>
      <x:c r="D104" s="30" t="str"/>
      <x:c r="E104" s="30" t="str"/>
      <x:c r="F104" s="30" t="str"/>
      <x:c r="G104" s="30" t="str"/>
      <x:c r="H104" s="30" t="str"/>
      <x:c r="I104" s="30" t="str">
        <x:v>Medium</x:v>
      </x:c>
      <x:c r="J104" s="30" t="str"/>
      <x:c r="K104" s="44"/>
      <x:c r="L104" s="44"/>
      <x:c r="M104" s="30" t="str">
        <x:v>Not Started</x:v>
      </x:c>
      <x:c r="N104" s="46" t="n">
        <x:v>0</x:v>
      </x:c>
      <x:c r="O104" s="30" t="str">
        <x:f>IF(B104="","",IF(OR(M104="Completed",M104="Closed"),"Closed",IF(L104="","",IF(L104&lt;TODAY(),"Overdue",IF(L104-TODAY()&lt;=7,"Due Soon","On Track")))))</x:f>
      </x:c>
      <x:c r="P104" s="30" t="str"/>
      <x:c r="Q104" s="30" t="str">
        <x:v>Pending</x:v>
      </x:c>
      <x:c r="R104" s="30" t="str"/>
      <x:c r="S104" s="44"/>
      <x:c r="T104" s="30" t="str"/>
    </x:row>
    <x:row r="105">
      <x:c r="A105" s="30" t="str">
        <x:v>TRT-100</x:v>
      </x:c>
      <x:c r="B105" s="30"/>
      <x:c r="C105" s="30" t="str"/>
      <x:c r="D105" s="30" t="str"/>
      <x:c r="E105" s="30" t="str"/>
      <x:c r="F105" s="30" t="str"/>
      <x:c r="G105" s="30" t="str"/>
      <x:c r="H105" s="30" t="str"/>
      <x:c r="I105" s="30" t="str">
        <x:v>Medium</x:v>
      </x:c>
      <x:c r="J105" s="30" t="str"/>
      <x:c r="K105" s="44"/>
      <x:c r="L105" s="44"/>
      <x:c r="M105" s="30" t="str">
        <x:v>Not Started</x:v>
      </x:c>
      <x:c r="N105" s="46" t="n">
        <x:v>0</x:v>
      </x:c>
      <x:c r="O105" s="30" t="str">
        <x:f>IF(B105="","",IF(OR(M105="Completed",M105="Closed"),"Closed",IF(L105="","",IF(L105&lt;TODAY(),"Overdue",IF(L105-TODAY()&lt;=7,"Due Soon","On Track")))))</x:f>
      </x:c>
      <x:c r="P105" s="30" t="str"/>
      <x:c r="Q105" s="30" t="str">
        <x:v>Pending</x:v>
      </x:c>
      <x:c r="R105" s="30" t="str"/>
      <x:c r="S105" s="44"/>
      <x:c r="T105" s="30" t="str"/>
    </x:row>
    <x:row r="106">
      <x:c r="A106" s="30" t="str">
        <x:v>TRT-101</x:v>
      </x:c>
      <x:c r="B106" s="30"/>
      <x:c r="C106" s="30" t="str"/>
      <x:c r="D106" s="30" t="str"/>
      <x:c r="E106" s="30" t="str"/>
      <x:c r="F106" s="30" t="str"/>
      <x:c r="G106" s="30" t="str"/>
      <x:c r="H106" s="30" t="str"/>
      <x:c r="I106" s="30" t="str">
        <x:v>Medium</x:v>
      </x:c>
      <x:c r="J106" s="30" t="str"/>
      <x:c r="K106" s="44"/>
      <x:c r="L106" s="44"/>
      <x:c r="M106" s="30" t="str">
        <x:v>Not Started</x:v>
      </x:c>
      <x:c r="N106" s="46" t="n">
        <x:v>0</x:v>
      </x:c>
      <x:c r="O106" s="30" t="str">
        <x:f>IF(B106="","",IF(OR(M106="Completed",M106="Closed"),"Closed",IF(L106="","",IF(L106&lt;TODAY(),"Overdue",IF(L106-TODAY()&lt;=7,"Due Soon","On Track")))))</x:f>
      </x:c>
      <x:c r="P106" s="30" t="str"/>
      <x:c r="Q106" s="30" t="str">
        <x:v>Pending</x:v>
      </x:c>
      <x:c r="R106" s="30" t="str"/>
      <x:c r="S106" s="44"/>
      <x:c r="T106" s="30" t="str"/>
    </x:row>
    <x:row r="107">
      <x:c r="A107" s="30" t="str">
        <x:v>TRT-102</x:v>
      </x:c>
      <x:c r="B107" s="30"/>
      <x:c r="C107" s="30" t="str"/>
      <x:c r="D107" s="30" t="str"/>
      <x:c r="E107" s="30" t="str"/>
      <x:c r="F107" s="30" t="str"/>
      <x:c r="G107" s="30" t="str"/>
      <x:c r="H107" s="30" t="str"/>
      <x:c r="I107" s="30" t="str">
        <x:v>Medium</x:v>
      </x:c>
      <x:c r="J107" s="30" t="str"/>
      <x:c r="K107" s="44"/>
      <x:c r="L107" s="44"/>
      <x:c r="M107" s="30" t="str">
        <x:v>Not Started</x:v>
      </x:c>
      <x:c r="N107" s="46" t="n">
        <x:v>0</x:v>
      </x:c>
      <x:c r="O107" s="30" t="str">
        <x:f>IF(B107="","",IF(OR(M107="Completed",M107="Closed"),"Closed",IF(L107="","",IF(L107&lt;TODAY(),"Overdue",IF(L107-TODAY()&lt;=7,"Due Soon","On Track")))))</x:f>
      </x:c>
      <x:c r="P107" s="30" t="str"/>
      <x:c r="Q107" s="30" t="str">
        <x:v>Pending</x:v>
      </x:c>
      <x:c r="R107" s="30" t="str"/>
      <x:c r="S107" s="44"/>
      <x:c r="T107" s="30" t="str"/>
    </x:row>
    <x:row r="108">
      <x:c r="A108" s="30" t="str">
        <x:v>TRT-103</x:v>
      </x:c>
      <x:c r="B108" s="30"/>
      <x:c r="C108" s="30" t="str"/>
      <x:c r="D108" s="30" t="str"/>
      <x:c r="E108" s="30" t="str"/>
      <x:c r="F108" s="30" t="str"/>
      <x:c r="G108" s="30" t="str"/>
      <x:c r="H108" s="30" t="str"/>
      <x:c r="I108" s="30" t="str">
        <x:v>Medium</x:v>
      </x:c>
      <x:c r="J108" s="30" t="str"/>
      <x:c r="K108" s="44"/>
      <x:c r="L108" s="44"/>
      <x:c r="M108" s="30" t="str">
        <x:v>Not Started</x:v>
      </x:c>
      <x:c r="N108" s="46" t="n">
        <x:v>0</x:v>
      </x:c>
      <x:c r="O108" s="30" t="str">
        <x:f>IF(B108="","",IF(OR(M108="Completed",M108="Closed"),"Closed",IF(L108="","",IF(L108&lt;TODAY(),"Overdue",IF(L108-TODAY()&lt;=7,"Due Soon","On Track")))))</x:f>
      </x:c>
      <x:c r="P108" s="30" t="str"/>
      <x:c r="Q108" s="30" t="str">
        <x:v>Pending</x:v>
      </x:c>
      <x:c r="R108" s="30" t="str"/>
      <x:c r="S108" s="44"/>
      <x:c r="T108" s="30" t="str"/>
    </x:row>
    <x:row r="109">
      <x:c r="A109" s="30" t="str">
        <x:v>TRT-104</x:v>
      </x:c>
      <x:c r="B109" s="30"/>
      <x:c r="C109" s="30" t="str"/>
      <x:c r="D109" s="30" t="str"/>
      <x:c r="E109" s="30" t="str"/>
      <x:c r="F109" s="30" t="str"/>
      <x:c r="G109" s="30" t="str"/>
      <x:c r="H109" s="30" t="str"/>
      <x:c r="I109" s="30" t="str">
        <x:v>Medium</x:v>
      </x:c>
      <x:c r="J109" s="30" t="str"/>
      <x:c r="K109" s="44"/>
      <x:c r="L109" s="44"/>
      <x:c r="M109" s="30" t="str">
        <x:v>Not Started</x:v>
      </x:c>
      <x:c r="N109" s="46" t="n">
        <x:v>0</x:v>
      </x:c>
      <x:c r="O109" s="30" t="str">
        <x:f>IF(B109="","",IF(OR(M109="Completed",M109="Closed"),"Closed",IF(L109="","",IF(L109&lt;TODAY(),"Overdue",IF(L109-TODAY()&lt;=7,"Due Soon","On Track")))))</x:f>
      </x:c>
      <x:c r="P109" s="30" t="str"/>
      <x:c r="Q109" s="30" t="str">
        <x:v>Pending</x:v>
      </x:c>
      <x:c r="R109" s="30" t="str"/>
      <x:c r="S109" s="44"/>
      <x:c r="T109" s="30" t="str"/>
    </x:row>
    <x:row r="110">
      <x:c r="A110" s="30" t="str">
        <x:v>TRT-105</x:v>
      </x:c>
      <x:c r="B110" s="30"/>
      <x:c r="C110" s="30" t="str"/>
      <x:c r="D110" s="30" t="str"/>
      <x:c r="E110" s="30" t="str"/>
      <x:c r="F110" s="30" t="str"/>
      <x:c r="G110" s="30" t="str"/>
      <x:c r="H110" s="30" t="str"/>
      <x:c r="I110" s="30" t="str">
        <x:v>Medium</x:v>
      </x:c>
      <x:c r="J110" s="30" t="str"/>
      <x:c r="K110" s="44"/>
      <x:c r="L110" s="44"/>
      <x:c r="M110" s="30" t="str">
        <x:v>Not Started</x:v>
      </x:c>
      <x:c r="N110" s="46" t="n">
        <x:v>0</x:v>
      </x:c>
      <x:c r="O110" s="30" t="str">
        <x:f>IF(B110="","",IF(OR(M110="Completed",M110="Closed"),"Closed",IF(L110="","",IF(L110&lt;TODAY(),"Overdue",IF(L110-TODAY()&lt;=7,"Due Soon","On Track")))))</x:f>
      </x:c>
      <x:c r="P110" s="30" t="str"/>
      <x:c r="Q110" s="30" t="str">
        <x:v>Pending</x:v>
      </x:c>
      <x:c r="R110" s="30" t="str"/>
      <x:c r="S110" s="44"/>
      <x:c r="T110" s="30" t="str"/>
    </x:row>
    <x:row r="111">
      <x:c r="A111" s="30" t="str">
        <x:v>TRT-106</x:v>
      </x:c>
      <x:c r="B111" s="30"/>
      <x:c r="C111" s="30" t="str"/>
      <x:c r="D111" s="30" t="str"/>
      <x:c r="E111" s="30" t="str"/>
      <x:c r="F111" s="30" t="str"/>
      <x:c r="G111" s="30" t="str"/>
      <x:c r="H111" s="30" t="str"/>
      <x:c r="I111" s="30" t="str">
        <x:v>Medium</x:v>
      </x:c>
      <x:c r="J111" s="30" t="str"/>
      <x:c r="K111" s="44"/>
      <x:c r="L111" s="44"/>
      <x:c r="M111" s="30" t="str">
        <x:v>Not Started</x:v>
      </x:c>
      <x:c r="N111" s="46" t="n">
        <x:v>0</x:v>
      </x:c>
      <x:c r="O111" s="30" t="str">
        <x:f>IF(B111="","",IF(OR(M111="Completed",M111="Closed"),"Closed",IF(L111="","",IF(L111&lt;TODAY(),"Overdue",IF(L111-TODAY()&lt;=7,"Due Soon","On Track")))))</x:f>
      </x:c>
      <x:c r="P111" s="30" t="str"/>
      <x:c r="Q111" s="30" t="str">
        <x:v>Pending</x:v>
      </x:c>
      <x:c r="R111" s="30" t="str"/>
      <x:c r="S111" s="44"/>
      <x:c r="T111" s="30" t="str"/>
    </x:row>
    <x:row r="112">
      <x:c r="A112" s="30" t="str">
        <x:v>TRT-107</x:v>
      </x:c>
      <x:c r="B112" s="30"/>
      <x:c r="C112" s="30" t="str"/>
      <x:c r="D112" s="30" t="str"/>
      <x:c r="E112" s="30" t="str"/>
      <x:c r="F112" s="30" t="str"/>
      <x:c r="G112" s="30" t="str"/>
      <x:c r="H112" s="30" t="str"/>
      <x:c r="I112" s="30" t="str">
        <x:v>Medium</x:v>
      </x:c>
      <x:c r="J112" s="30" t="str"/>
      <x:c r="K112" s="44"/>
      <x:c r="L112" s="44"/>
      <x:c r="M112" s="30" t="str">
        <x:v>Not Started</x:v>
      </x:c>
      <x:c r="N112" s="46" t="n">
        <x:v>0</x:v>
      </x:c>
      <x:c r="O112" s="30" t="str">
        <x:f>IF(B112="","",IF(OR(M112="Completed",M112="Closed"),"Closed",IF(L112="","",IF(L112&lt;TODAY(),"Overdue",IF(L112-TODAY()&lt;=7,"Due Soon","On Track")))))</x:f>
      </x:c>
      <x:c r="P112" s="30" t="str"/>
      <x:c r="Q112" s="30" t="str">
        <x:v>Pending</x:v>
      </x:c>
      <x:c r="R112" s="30" t="str"/>
      <x:c r="S112" s="44"/>
      <x:c r="T112" s="30" t="str"/>
    </x:row>
    <x:row r="113">
      <x:c r="A113" s="30" t="str">
        <x:v>TRT-108</x:v>
      </x:c>
      <x:c r="B113" s="30"/>
      <x:c r="C113" s="30" t="str"/>
      <x:c r="D113" s="30" t="str"/>
      <x:c r="E113" s="30" t="str"/>
      <x:c r="F113" s="30" t="str"/>
      <x:c r="G113" s="30" t="str"/>
      <x:c r="H113" s="30" t="str"/>
      <x:c r="I113" s="30" t="str">
        <x:v>Medium</x:v>
      </x:c>
      <x:c r="J113" s="30" t="str"/>
      <x:c r="K113" s="44"/>
      <x:c r="L113" s="44"/>
      <x:c r="M113" s="30" t="str">
        <x:v>Not Started</x:v>
      </x:c>
      <x:c r="N113" s="46" t="n">
        <x:v>0</x:v>
      </x:c>
      <x:c r="O113" s="30" t="str">
        <x:f>IF(B113="","",IF(OR(M113="Completed",M113="Closed"),"Closed",IF(L113="","",IF(L113&lt;TODAY(),"Overdue",IF(L113-TODAY()&lt;=7,"Due Soon","On Track")))))</x:f>
      </x:c>
      <x:c r="P113" s="30" t="str"/>
      <x:c r="Q113" s="30" t="str">
        <x:v>Pending</x:v>
      </x:c>
      <x:c r="R113" s="30" t="str"/>
      <x:c r="S113" s="44"/>
      <x:c r="T113" s="30" t="str"/>
    </x:row>
    <x:row r="114">
      <x:c r="A114" s="30" t="str">
        <x:v>TRT-109</x:v>
      </x:c>
      <x:c r="B114" s="30"/>
      <x:c r="C114" s="30" t="str"/>
      <x:c r="D114" s="30" t="str"/>
      <x:c r="E114" s="30" t="str"/>
      <x:c r="F114" s="30" t="str"/>
      <x:c r="G114" s="30" t="str"/>
      <x:c r="H114" s="30" t="str"/>
      <x:c r="I114" s="30" t="str">
        <x:v>Medium</x:v>
      </x:c>
      <x:c r="J114" s="30" t="str"/>
      <x:c r="K114" s="44"/>
      <x:c r="L114" s="44"/>
      <x:c r="M114" s="30" t="str">
        <x:v>Not Started</x:v>
      </x:c>
      <x:c r="N114" s="46" t="n">
        <x:v>0</x:v>
      </x:c>
      <x:c r="O114" s="30" t="str">
        <x:f>IF(B114="","",IF(OR(M114="Completed",M114="Closed"),"Closed",IF(L114="","",IF(L114&lt;TODAY(),"Overdue",IF(L114-TODAY()&lt;=7,"Due Soon","On Track")))))</x:f>
      </x:c>
      <x:c r="P114" s="30" t="str"/>
      <x:c r="Q114" s="30" t="str">
        <x:v>Pending</x:v>
      </x:c>
      <x:c r="R114" s="30" t="str"/>
      <x:c r="S114" s="44"/>
      <x:c r="T114" s="30" t="str"/>
    </x:row>
    <x:row r="115">
      <x:c r="A115" s="30" t="str">
        <x:v>TRT-110</x:v>
      </x:c>
      <x:c r="B115" s="30"/>
      <x:c r="C115" s="30" t="str"/>
      <x:c r="D115" s="30" t="str"/>
      <x:c r="E115" s="30" t="str"/>
      <x:c r="F115" s="30" t="str"/>
      <x:c r="G115" s="30" t="str"/>
      <x:c r="H115" s="30" t="str"/>
      <x:c r="I115" s="30" t="str">
        <x:v>Medium</x:v>
      </x:c>
      <x:c r="J115" s="30" t="str"/>
      <x:c r="K115" s="44"/>
      <x:c r="L115" s="44"/>
      <x:c r="M115" s="30" t="str">
        <x:v>Not Started</x:v>
      </x:c>
      <x:c r="N115" s="46" t="n">
        <x:v>0</x:v>
      </x:c>
      <x:c r="O115" s="30" t="str">
        <x:f>IF(B115="","",IF(OR(M115="Completed",M115="Closed"),"Closed",IF(L115="","",IF(L115&lt;TODAY(),"Overdue",IF(L115-TODAY()&lt;=7,"Due Soon","On Track")))))</x:f>
      </x:c>
      <x:c r="P115" s="30" t="str"/>
      <x:c r="Q115" s="30" t="str">
        <x:v>Pending</x:v>
      </x:c>
      <x:c r="R115" s="30" t="str"/>
      <x:c r="S115" s="44"/>
      <x:c r="T115" s="30" t="str"/>
    </x:row>
    <x:row r="116">
      <x:c r="A116" s="30" t="str">
        <x:v>TRT-111</x:v>
      </x:c>
      <x:c r="B116" s="30"/>
      <x:c r="C116" s="30" t="str"/>
      <x:c r="D116" s="30" t="str"/>
      <x:c r="E116" s="30" t="str"/>
      <x:c r="F116" s="30" t="str"/>
      <x:c r="G116" s="30" t="str"/>
      <x:c r="H116" s="30" t="str"/>
      <x:c r="I116" s="30" t="str">
        <x:v>Medium</x:v>
      </x:c>
      <x:c r="J116" s="30" t="str"/>
      <x:c r="K116" s="44"/>
      <x:c r="L116" s="44"/>
      <x:c r="M116" s="30" t="str">
        <x:v>Not Started</x:v>
      </x:c>
      <x:c r="N116" s="46" t="n">
        <x:v>0</x:v>
      </x:c>
      <x:c r="O116" s="30" t="str">
        <x:f>IF(B116="","",IF(OR(M116="Completed",M116="Closed"),"Closed",IF(L116="","",IF(L116&lt;TODAY(),"Overdue",IF(L116-TODAY()&lt;=7,"Due Soon","On Track")))))</x:f>
      </x:c>
      <x:c r="P116" s="30" t="str"/>
      <x:c r="Q116" s="30" t="str">
        <x:v>Pending</x:v>
      </x:c>
      <x:c r="R116" s="30" t="str"/>
      <x:c r="S116" s="44"/>
      <x:c r="T116" s="30" t="str"/>
    </x:row>
    <x:row r="117">
      <x:c r="A117" s="30" t="str">
        <x:v>TRT-112</x:v>
      </x:c>
      <x:c r="B117" s="30"/>
      <x:c r="C117" s="30" t="str"/>
      <x:c r="D117" s="30" t="str"/>
      <x:c r="E117" s="30" t="str"/>
      <x:c r="F117" s="30" t="str"/>
      <x:c r="G117" s="30" t="str"/>
      <x:c r="H117" s="30" t="str"/>
      <x:c r="I117" s="30" t="str">
        <x:v>Medium</x:v>
      </x:c>
      <x:c r="J117" s="30" t="str"/>
      <x:c r="K117" s="44"/>
      <x:c r="L117" s="44"/>
      <x:c r="M117" s="30" t="str">
        <x:v>Not Started</x:v>
      </x:c>
      <x:c r="N117" s="46" t="n">
        <x:v>0</x:v>
      </x:c>
      <x:c r="O117" s="30" t="str">
        <x:f>IF(B117="","",IF(OR(M117="Completed",M117="Closed"),"Closed",IF(L117="","",IF(L117&lt;TODAY(),"Overdue",IF(L117-TODAY()&lt;=7,"Due Soon","On Track")))))</x:f>
      </x:c>
      <x:c r="P117" s="30" t="str"/>
      <x:c r="Q117" s="30" t="str">
        <x:v>Pending</x:v>
      </x:c>
      <x:c r="R117" s="30" t="str"/>
      <x:c r="S117" s="44"/>
      <x:c r="T117" s="30" t="str"/>
    </x:row>
    <x:row r="118">
      <x:c r="A118" s="30" t="str">
        <x:v>TRT-113</x:v>
      </x:c>
      <x:c r="B118" s="30"/>
      <x:c r="C118" s="30" t="str"/>
      <x:c r="D118" s="30" t="str"/>
      <x:c r="E118" s="30" t="str"/>
      <x:c r="F118" s="30" t="str"/>
      <x:c r="G118" s="30" t="str"/>
      <x:c r="H118" s="30" t="str"/>
      <x:c r="I118" s="30" t="str">
        <x:v>Medium</x:v>
      </x:c>
      <x:c r="J118" s="30" t="str"/>
      <x:c r="K118" s="44"/>
      <x:c r="L118" s="44"/>
      <x:c r="M118" s="30" t="str">
        <x:v>Not Started</x:v>
      </x:c>
      <x:c r="N118" s="46" t="n">
        <x:v>0</x:v>
      </x:c>
      <x:c r="O118" s="30" t="str">
        <x:f>IF(B118="","",IF(OR(M118="Completed",M118="Closed"),"Closed",IF(L118="","",IF(L118&lt;TODAY(),"Overdue",IF(L118-TODAY()&lt;=7,"Due Soon","On Track")))))</x:f>
      </x:c>
      <x:c r="P118" s="30" t="str"/>
      <x:c r="Q118" s="30" t="str">
        <x:v>Pending</x:v>
      </x:c>
      <x:c r="R118" s="30" t="str"/>
      <x:c r="S118" s="44"/>
      <x:c r="T118" s="30" t="str"/>
    </x:row>
    <x:row r="119">
      <x:c r="A119" s="30" t="str">
        <x:v>TRT-114</x:v>
      </x:c>
      <x:c r="B119" s="30"/>
      <x:c r="C119" s="30" t="str"/>
      <x:c r="D119" s="30" t="str"/>
      <x:c r="E119" s="30" t="str"/>
      <x:c r="F119" s="30" t="str"/>
      <x:c r="G119" s="30" t="str"/>
      <x:c r="H119" s="30" t="str"/>
      <x:c r="I119" s="30" t="str">
        <x:v>Medium</x:v>
      </x:c>
      <x:c r="J119" s="30" t="str"/>
      <x:c r="K119" s="44"/>
      <x:c r="L119" s="44"/>
      <x:c r="M119" s="30" t="str">
        <x:v>Not Started</x:v>
      </x:c>
      <x:c r="N119" s="46" t="n">
        <x:v>0</x:v>
      </x:c>
      <x:c r="O119" s="30" t="str">
        <x:f>IF(B119="","",IF(OR(M119="Completed",M119="Closed"),"Closed",IF(L119="","",IF(L119&lt;TODAY(),"Overdue",IF(L119-TODAY()&lt;=7,"Due Soon","On Track")))))</x:f>
      </x:c>
      <x:c r="P119" s="30" t="str"/>
      <x:c r="Q119" s="30" t="str">
        <x:v>Pending</x:v>
      </x:c>
      <x:c r="R119" s="30" t="str"/>
      <x:c r="S119" s="44"/>
      <x:c r="T119" s="30" t="str"/>
    </x:row>
    <x:row r="120">
      <x:c r="A120" s="30" t="str">
        <x:v>TRT-115</x:v>
      </x:c>
      <x:c r="B120" s="30"/>
      <x:c r="C120" s="30" t="str"/>
      <x:c r="D120" s="30" t="str"/>
      <x:c r="E120" s="30" t="str"/>
      <x:c r="F120" s="30" t="str"/>
      <x:c r="G120" s="30" t="str"/>
      <x:c r="H120" s="30" t="str"/>
      <x:c r="I120" s="30" t="str">
        <x:v>Medium</x:v>
      </x:c>
      <x:c r="J120" s="30" t="str"/>
      <x:c r="K120" s="44"/>
      <x:c r="L120" s="44"/>
      <x:c r="M120" s="30" t="str">
        <x:v>Not Started</x:v>
      </x:c>
      <x:c r="N120" s="46" t="n">
        <x:v>0</x:v>
      </x:c>
      <x:c r="O120" s="30" t="str">
        <x:f>IF(B120="","",IF(OR(M120="Completed",M120="Closed"),"Closed",IF(L120="","",IF(L120&lt;TODAY(),"Overdue",IF(L120-TODAY()&lt;=7,"Due Soon","On Track")))))</x:f>
      </x:c>
      <x:c r="P120" s="30" t="str"/>
      <x:c r="Q120" s="30" t="str">
        <x:v>Pending</x:v>
      </x:c>
      <x:c r="R120" s="30" t="str"/>
      <x:c r="S120" s="44"/>
      <x:c r="T120" s="30" t="str"/>
    </x:row>
    <x:row r="121">
      <x:c r="A121" s="30" t="str">
        <x:v>TRT-116</x:v>
      </x:c>
      <x:c r="B121" s="30"/>
      <x:c r="C121" s="30" t="str"/>
      <x:c r="D121" s="30" t="str"/>
      <x:c r="E121" s="30" t="str"/>
      <x:c r="F121" s="30" t="str"/>
      <x:c r="G121" s="30" t="str"/>
      <x:c r="H121" s="30" t="str"/>
      <x:c r="I121" s="30" t="str">
        <x:v>Medium</x:v>
      </x:c>
      <x:c r="J121" s="30" t="str"/>
      <x:c r="K121" s="44"/>
      <x:c r="L121" s="44"/>
      <x:c r="M121" s="30" t="str">
        <x:v>Not Started</x:v>
      </x:c>
      <x:c r="N121" s="46" t="n">
        <x:v>0</x:v>
      </x:c>
      <x:c r="O121" s="30" t="str">
        <x:f>IF(B121="","",IF(OR(M121="Completed",M121="Closed"),"Closed",IF(L121="","",IF(L121&lt;TODAY(),"Overdue",IF(L121-TODAY()&lt;=7,"Due Soon","On Track")))))</x:f>
      </x:c>
      <x:c r="P121" s="30" t="str"/>
      <x:c r="Q121" s="30" t="str">
        <x:v>Pending</x:v>
      </x:c>
      <x:c r="R121" s="30" t="str"/>
      <x:c r="S121" s="44"/>
      <x:c r="T121" s="30" t="str"/>
    </x:row>
    <x:row r="122">
      <x:c r="A122" s="30" t="str">
        <x:v>TRT-117</x:v>
      </x:c>
      <x:c r="B122" s="30"/>
      <x:c r="C122" s="30" t="str"/>
      <x:c r="D122" s="30" t="str"/>
      <x:c r="E122" s="30" t="str"/>
      <x:c r="F122" s="30" t="str"/>
      <x:c r="G122" s="30" t="str"/>
      <x:c r="H122" s="30" t="str"/>
      <x:c r="I122" s="30" t="str">
        <x:v>Medium</x:v>
      </x:c>
      <x:c r="J122" s="30" t="str"/>
      <x:c r="K122" s="44"/>
      <x:c r="L122" s="44"/>
      <x:c r="M122" s="30" t="str">
        <x:v>Not Started</x:v>
      </x:c>
      <x:c r="N122" s="46" t="n">
        <x:v>0</x:v>
      </x:c>
      <x:c r="O122" s="30" t="str">
        <x:f>IF(B122="","",IF(OR(M122="Completed",M122="Closed"),"Closed",IF(L122="","",IF(L122&lt;TODAY(),"Overdue",IF(L122-TODAY()&lt;=7,"Due Soon","On Track")))))</x:f>
      </x:c>
      <x:c r="P122" s="30" t="str"/>
      <x:c r="Q122" s="30" t="str">
        <x:v>Pending</x:v>
      </x:c>
      <x:c r="R122" s="30" t="str"/>
      <x:c r="S122" s="44"/>
      <x:c r="T122" s="30" t="str"/>
    </x:row>
    <x:row r="123">
      <x:c r="A123" s="30" t="str">
        <x:v>TRT-118</x:v>
      </x:c>
      <x:c r="B123" s="30"/>
      <x:c r="C123" s="30" t="str"/>
      <x:c r="D123" s="30" t="str"/>
      <x:c r="E123" s="30" t="str"/>
      <x:c r="F123" s="30" t="str"/>
      <x:c r="G123" s="30" t="str"/>
      <x:c r="H123" s="30" t="str"/>
      <x:c r="I123" s="30" t="str">
        <x:v>Medium</x:v>
      </x:c>
      <x:c r="J123" s="30" t="str"/>
      <x:c r="K123" s="44"/>
      <x:c r="L123" s="44"/>
      <x:c r="M123" s="30" t="str">
        <x:v>Not Started</x:v>
      </x:c>
      <x:c r="N123" s="46" t="n">
        <x:v>0</x:v>
      </x:c>
      <x:c r="O123" s="30" t="str">
        <x:f>IF(B123="","",IF(OR(M123="Completed",M123="Closed"),"Closed",IF(L123="","",IF(L123&lt;TODAY(),"Overdue",IF(L123-TODAY()&lt;=7,"Due Soon","On Track")))))</x:f>
      </x:c>
      <x:c r="P123" s="30" t="str"/>
      <x:c r="Q123" s="30" t="str">
        <x:v>Pending</x:v>
      </x:c>
      <x:c r="R123" s="30" t="str"/>
      <x:c r="S123" s="44"/>
      <x:c r="T123" s="30" t="str"/>
    </x:row>
    <x:row r="124">
      <x:c r="A124" s="30" t="str">
        <x:v>TRT-119</x:v>
      </x:c>
      <x:c r="B124" s="30"/>
      <x:c r="C124" s="30" t="str"/>
      <x:c r="D124" s="30" t="str"/>
      <x:c r="E124" s="30" t="str"/>
      <x:c r="F124" s="30" t="str"/>
      <x:c r="G124" s="30" t="str"/>
      <x:c r="H124" s="30" t="str"/>
      <x:c r="I124" s="30" t="str">
        <x:v>Medium</x:v>
      </x:c>
      <x:c r="J124" s="30" t="str"/>
      <x:c r="K124" s="44"/>
      <x:c r="L124" s="44"/>
      <x:c r="M124" s="30" t="str">
        <x:v>Not Started</x:v>
      </x:c>
      <x:c r="N124" s="46" t="n">
        <x:v>0</x:v>
      </x:c>
      <x:c r="O124" s="30" t="str">
        <x:f>IF(B124="","",IF(OR(M124="Completed",M124="Closed"),"Closed",IF(L124="","",IF(L124&lt;TODAY(),"Overdue",IF(L124-TODAY()&lt;=7,"Due Soon","On Track")))))</x:f>
      </x:c>
      <x:c r="P124" s="30" t="str"/>
      <x:c r="Q124" s="30" t="str">
        <x:v>Pending</x:v>
      </x:c>
      <x:c r="R124" s="30" t="str"/>
      <x:c r="S124" s="44"/>
      <x:c r="T124" s="30" t="str"/>
    </x:row>
    <x:row r="125">
      <x:c r="A125" s="30" t="str">
        <x:v>TRT-120</x:v>
      </x:c>
      <x:c r="B125" s="30"/>
      <x:c r="C125" s="30" t="str"/>
      <x:c r="D125" s="30" t="str"/>
      <x:c r="E125" s="30" t="str"/>
      <x:c r="F125" s="30" t="str"/>
      <x:c r="G125" s="30" t="str"/>
      <x:c r="H125" s="30" t="str"/>
      <x:c r="I125" s="30" t="str">
        <x:v>Medium</x:v>
      </x:c>
      <x:c r="J125" s="30" t="str"/>
      <x:c r="K125" s="44"/>
      <x:c r="L125" s="44"/>
      <x:c r="M125" s="30" t="str">
        <x:v>Not Started</x:v>
      </x:c>
      <x:c r="N125" s="46" t="n">
        <x:v>0</x:v>
      </x:c>
      <x:c r="O125" s="30" t="str">
        <x:f>IF(B125="","",IF(OR(M125="Completed",M125="Closed"),"Closed",IF(L125="","",IF(L125&lt;TODAY(),"Overdue",IF(L125-TODAY()&lt;=7,"Due Soon","On Track")))))</x:f>
      </x:c>
      <x:c r="P125" s="30" t="str"/>
      <x:c r="Q125" s="30" t="str">
        <x:v>Pending</x:v>
      </x:c>
      <x:c r="R125" s="30" t="str"/>
      <x:c r="S125" s="44"/>
      <x:c r="T125" s="30" t="str"/>
    </x:row>
    <x:row r="126">
      <x:c r="A126" s="30" t="str">
        <x:v>TRT-121</x:v>
      </x:c>
      <x:c r="B126" s="30"/>
      <x:c r="C126" s="30" t="str"/>
      <x:c r="D126" s="30" t="str"/>
      <x:c r="E126" s="30" t="str"/>
      <x:c r="F126" s="30" t="str"/>
      <x:c r="G126" s="30" t="str"/>
      <x:c r="H126" s="30" t="str"/>
      <x:c r="I126" s="30" t="str">
        <x:v>Medium</x:v>
      </x:c>
      <x:c r="J126" s="30" t="str"/>
      <x:c r="K126" s="44"/>
      <x:c r="L126" s="44"/>
      <x:c r="M126" s="30" t="str">
        <x:v>Not Started</x:v>
      </x:c>
      <x:c r="N126" s="46" t="n">
        <x:v>0</x:v>
      </x:c>
      <x:c r="O126" s="30" t="str">
        <x:f>IF(B126="","",IF(OR(M126="Completed",M126="Closed"),"Closed",IF(L126="","",IF(L126&lt;TODAY(),"Overdue",IF(L126-TODAY()&lt;=7,"Due Soon","On Track")))))</x:f>
      </x:c>
      <x:c r="P126" s="30" t="str"/>
      <x:c r="Q126" s="30" t="str">
        <x:v>Pending</x:v>
      </x:c>
      <x:c r="R126" s="30" t="str"/>
      <x:c r="S126" s="44"/>
      <x:c r="T126" s="30" t="str"/>
    </x:row>
    <x:row r="127">
      <x:c r="A127" s="30" t="str">
        <x:v>TRT-122</x:v>
      </x:c>
      <x:c r="B127" s="30"/>
      <x:c r="C127" s="30" t="str"/>
      <x:c r="D127" s="30" t="str"/>
      <x:c r="E127" s="30" t="str"/>
      <x:c r="F127" s="30" t="str"/>
      <x:c r="G127" s="30" t="str"/>
      <x:c r="H127" s="30" t="str"/>
      <x:c r="I127" s="30" t="str">
        <x:v>Medium</x:v>
      </x:c>
      <x:c r="J127" s="30" t="str"/>
      <x:c r="K127" s="44"/>
      <x:c r="L127" s="44"/>
      <x:c r="M127" s="30" t="str">
        <x:v>Not Started</x:v>
      </x:c>
      <x:c r="N127" s="46" t="n">
        <x:v>0</x:v>
      </x:c>
      <x:c r="O127" s="30" t="str">
        <x:f>IF(B127="","",IF(OR(M127="Completed",M127="Closed"),"Closed",IF(L127="","",IF(L127&lt;TODAY(),"Overdue",IF(L127-TODAY()&lt;=7,"Due Soon","On Track")))))</x:f>
      </x:c>
      <x:c r="P127" s="30" t="str"/>
      <x:c r="Q127" s="30" t="str">
        <x:v>Pending</x:v>
      </x:c>
      <x:c r="R127" s="30" t="str"/>
      <x:c r="S127" s="44"/>
      <x:c r="T127" s="30" t="str"/>
    </x:row>
    <x:row r="128">
      <x:c r="A128" s="30" t="str">
        <x:v>TRT-123</x:v>
      </x:c>
      <x:c r="B128" s="30"/>
      <x:c r="C128" s="30" t="str"/>
      <x:c r="D128" s="30" t="str"/>
      <x:c r="E128" s="30" t="str"/>
      <x:c r="F128" s="30" t="str"/>
      <x:c r="G128" s="30" t="str"/>
      <x:c r="H128" s="30" t="str"/>
      <x:c r="I128" s="30" t="str">
        <x:v>Medium</x:v>
      </x:c>
      <x:c r="J128" s="30" t="str"/>
      <x:c r="K128" s="44"/>
      <x:c r="L128" s="44"/>
      <x:c r="M128" s="30" t="str">
        <x:v>Not Started</x:v>
      </x:c>
      <x:c r="N128" s="46" t="n">
        <x:v>0</x:v>
      </x:c>
      <x:c r="O128" s="30" t="str">
        <x:f>IF(B128="","",IF(OR(M128="Completed",M128="Closed"),"Closed",IF(L128="","",IF(L128&lt;TODAY(),"Overdue",IF(L128-TODAY()&lt;=7,"Due Soon","On Track")))))</x:f>
      </x:c>
      <x:c r="P128" s="30" t="str"/>
      <x:c r="Q128" s="30" t="str">
        <x:v>Pending</x:v>
      </x:c>
      <x:c r="R128" s="30" t="str"/>
      <x:c r="S128" s="44"/>
      <x:c r="T128" s="30" t="str"/>
    </x:row>
    <x:row r="129">
      <x:c r="A129" s="30" t="str">
        <x:v>TRT-124</x:v>
      </x:c>
      <x:c r="B129" s="30"/>
      <x:c r="C129" s="30" t="str"/>
      <x:c r="D129" s="30" t="str"/>
      <x:c r="E129" s="30" t="str"/>
      <x:c r="F129" s="30" t="str"/>
      <x:c r="G129" s="30" t="str"/>
      <x:c r="H129" s="30" t="str"/>
      <x:c r="I129" s="30" t="str">
        <x:v>Medium</x:v>
      </x:c>
      <x:c r="J129" s="30" t="str"/>
      <x:c r="K129" s="44"/>
      <x:c r="L129" s="44"/>
      <x:c r="M129" s="30" t="str">
        <x:v>Not Started</x:v>
      </x:c>
      <x:c r="N129" s="46" t="n">
        <x:v>0</x:v>
      </x:c>
      <x:c r="O129" s="30" t="str">
        <x:f>IF(B129="","",IF(OR(M129="Completed",M129="Closed"),"Closed",IF(L129="","",IF(L129&lt;TODAY(),"Overdue",IF(L129-TODAY()&lt;=7,"Due Soon","On Track")))))</x:f>
      </x:c>
      <x:c r="P129" s="30" t="str"/>
      <x:c r="Q129" s="30" t="str">
        <x:v>Pending</x:v>
      </x:c>
      <x:c r="R129" s="30" t="str"/>
      <x:c r="S129" s="44"/>
      <x:c r="T129" s="30" t="str"/>
    </x:row>
    <x:row r="130">
      <x:c r="A130" s="30" t="str">
        <x:v>TRT-125</x:v>
      </x:c>
      <x:c r="B130" s="30"/>
      <x:c r="C130" s="30" t="str"/>
      <x:c r="D130" s="30" t="str"/>
      <x:c r="E130" s="30" t="str"/>
      <x:c r="F130" s="30" t="str"/>
      <x:c r="G130" s="30" t="str"/>
      <x:c r="H130" s="30" t="str"/>
      <x:c r="I130" s="30" t="str">
        <x:v>Medium</x:v>
      </x:c>
      <x:c r="J130" s="30" t="str"/>
      <x:c r="K130" s="44"/>
      <x:c r="L130" s="44"/>
      <x:c r="M130" s="30" t="str">
        <x:v>Not Started</x:v>
      </x:c>
      <x:c r="N130" s="46" t="n">
        <x:v>0</x:v>
      </x:c>
      <x:c r="O130" s="30" t="str">
        <x:f>IF(B130="","",IF(OR(M130="Completed",M130="Closed"),"Closed",IF(L130="","",IF(L130&lt;TODAY(),"Overdue",IF(L130-TODAY()&lt;=7,"Due Soon","On Track")))))</x:f>
      </x:c>
      <x:c r="P130" s="30" t="str"/>
      <x:c r="Q130" s="30" t="str">
        <x:v>Pending</x:v>
      </x:c>
      <x:c r="R130" s="30" t="str"/>
      <x:c r="S130" s="44"/>
      <x:c r="T130" s="30" t="str"/>
    </x:row>
    <x:row r="131">
      <x:c r="A131" s="30" t="str">
        <x:v>TRT-126</x:v>
      </x:c>
      <x:c r="B131" s="30"/>
      <x:c r="C131" s="30" t="str"/>
      <x:c r="D131" s="30" t="str"/>
      <x:c r="E131" s="30" t="str"/>
      <x:c r="F131" s="30" t="str"/>
      <x:c r="G131" s="30" t="str"/>
      <x:c r="H131" s="30" t="str"/>
      <x:c r="I131" s="30" t="str">
        <x:v>Medium</x:v>
      </x:c>
      <x:c r="J131" s="30" t="str"/>
      <x:c r="K131" s="44"/>
      <x:c r="L131" s="44"/>
      <x:c r="M131" s="30" t="str">
        <x:v>Not Started</x:v>
      </x:c>
      <x:c r="N131" s="46" t="n">
        <x:v>0</x:v>
      </x:c>
      <x:c r="O131" s="30" t="str">
        <x:f>IF(B131="","",IF(OR(M131="Completed",M131="Closed"),"Closed",IF(L131="","",IF(L131&lt;TODAY(),"Overdue",IF(L131-TODAY()&lt;=7,"Due Soon","On Track")))))</x:f>
      </x:c>
      <x:c r="P131" s="30" t="str"/>
      <x:c r="Q131" s="30" t="str">
        <x:v>Pending</x:v>
      </x:c>
      <x:c r="R131" s="30" t="str"/>
      <x:c r="S131" s="44"/>
      <x:c r="T131" s="30" t="str"/>
    </x:row>
    <x:row r="132">
      <x:c r="A132" s="30" t="str">
        <x:v>TRT-127</x:v>
      </x:c>
      <x:c r="B132" s="30"/>
      <x:c r="C132" s="30" t="str"/>
      <x:c r="D132" s="30" t="str"/>
      <x:c r="E132" s="30" t="str"/>
      <x:c r="F132" s="30" t="str"/>
      <x:c r="G132" s="30" t="str"/>
      <x:c r="H132" s="30" t="str"/>
      <x:c r="I132" s="30" t="str">
        <x:v>Medium</x:v>
      </x:c>
      <x:c r="J132" s="30" t="str"/>
      <x:c r="K132" s="44"/>
      <x:c r="L132" s="44"/>
      <x:c r="M132" s="30" t="str">
        <x:v>Not Started</x:v>
      </x:c>
      <x:c r="N132" s="46" t="n">
        <x:v>0</x:v>
      </x:c>
      <x:c r="O132" s="30" t="str">
        <x:f>IF(B132="","",IF(OR(M132="Completed",M132="Closed"),"Closed",IF(L132="","",IF(L132&lt;TODAY(),"Overdue",IF(L132-TODAY()&lt;=7,"Due Soon","On Track")))))</x:f>
      </x:c>
      <x:c r="P132" s="30" t="str"/>
      <x:c r="Q132" s="30" t="str">
        <x:v>Pending</x:v>
      </x:c>
      <x:c r="R132" s="30" t="str"/>
      <x:c r="S132" s="44"/>
      <x:c r="T132" s="30" t="str"/>
    </x:row>
    <x:row r="133">
      <x:c r="A133" s="30" t="str">
        <x:v>TRT-128</x:v>
      </x:c>
      <x:c r="B133" s="30"/>
      <x:c r="C133" s="30" t="str"/>
      <x:c r="D133" s="30" t="str"/>
      <x:c r="E133" s="30" t="str"/>
      <x:c r="F133" s="30" t="str"/>
      <x:c r="G133" s="30" t="str"/>
      <x:c r="H133" s="30" t="str"/>
      <x:c r="I133" s="30" t="str">
        <x:v>Medium</x:v>
      </x:c>
      <x:c r="J133" s="30" t="str"/>
      <x:c r="K133" s="44"/>
      <x:c r="L133" s="44"/>
      <x:c r="M133" s="30" t="str">
        <x:v>Not Started</x:v>
      </x:c>
      <x:c r="N133" s="46" t="n">
        <x:v>0</x:v>
      </x:c>
      <x:c r="O133" s="30" t="str">
        <x:f>IF(B133="","",IF(OR(M133="Completed",M133="Closed"),"Closed",IF(L133="","",IF(L133&lt;TODAY(),"Overdue",IF(L133-TODAY()&lt;=7,"Due Soon","On Track")))))</x:f>
      </x:c>
      <x:c r="P133" s="30" t="str"/>
      <x:c r="Q133" s="30" t="str">
        <x:v>Pending</x:v>
      </x:c>
      <x:c r="R133" s="30" t="str"/>
      <x:c r="S133" s="44"/>
      <x:c r="T133" s="30" t="str"/>
    </x:row>
    <x:row r="134">
      <x:c r="A134" s="30" t="str">
        <x:v>TRT-129</x:v>
      </x:c>
      <x:c r="B134" s="30"/>
      <x:c r="C134" s="30" t="str"/>
      <x:c r="D134" s="30" t="str"/>
      <x:c r="E134" s="30" t="str"/>
      <x:c r="F134" s="30" t="str"/>
      <x:c r="G134" s="30" t="str"/>
      <x:c r="H134" s="30" t="str"/>
      <x:c r="I134" s="30" t="str">
        <x:v>Medium</x:v>
      </x:c>
      <x:c r="J134" s="30" t="str"/>
      <x:c r="K134" s="44"/>
      <x:c r="L134" s="44"/>
      <x:c r="M134" s="30" t="str">
        <x:v>Not Started</x:v>
      </x:c>
      <x:c r="N134" s="46" t="n">
        <x:v>0</x:v>
      </x:c>
      <x:c r="O134" s="30" t="str">
        <x:f>IF(B134="","",IF(OR(M134="Completed",M134="Closed"),"Closed",IF(L134="","",IF(L134&lt;TODAY(),"Overdue",IF(L134-TODAY()&lt;=7,"Due Soon","On Track")))))</x:f>
      </x:c>
      <x:c r="P134" s="30" t="str"/>
      <x:c r="Q134" s="30" t="str">
        <x:v>Pending</x:v>
      </x:c>
      <x:c r="R134" s="30" t="str"/>
      <x:c r="S134" s="44"/>
      <x:c r="T134" s="30" t="str"/>
    </x:row>
    <x:row r="135">
      <x:c r="A135" s="30" t="str">
        <x:v>TRT-130</x:v>
      </x:c>
      <x:c r="B135" s="30"/>
      <x:c r="C135" s="30" t="str"/>
      <x:c r="D135" s="30" t="str"/>
      <x:c r="E135" s="30" t="str"/>
      <x:c r="F135" s="30" t="str"/>
      <x:c r="G135" s="30" t="str"/>
      <x:c r="H135" s="30" t="str"/>
      <x:c r="I135" s="30" t="str">
        <x:v>Medium</x:v>
      </x:c>
      <x:c r="J135" s="30" t="str"/>
      <x:c r="K135" s="44"/>
      <x:c r="L135" s="44"/>
      <x:c r="M135" s="30" t="str">
        <x:v>Not Started</x:v>
      </x:c>
      <x:c r="N135" s="46" t="n">
        <x:v>0</x:v>
      </x:c>
      <x:c r="O135" s="30" t="str">
        <x:f>IF(B135="","",IF(OR(M135="Completed",M135="Closed"),"Closed",IF(L135="","",IF(L135&lt;TODAY(),"Overdue",IF(L135-TODAY()&lt;=7,"Due Soon","On Track")))))</x:f>
      </x:c>
      <x:c r="P135" s="30" t="str"/>
      <x:c r="Q135" s="30" t="str">
        <x:v>Pending</x:v>
      </x:c>
      <x:c r="R135" s="30" t="str"/>
      <x:c r="S135" s="44"/>
      <x:c r="T135" s="30" t="str"/>
    </x:row>
    <x:row r="136">
      <x:c r="A136" s="30" t="str">
        <x:v>TRT-131</x:v>
      </x:c>
      <x:c r="B136" s="30"/>
      <x:c r="C136" s="30" t="str"/>
      <x:c r="D136" s="30" t="str"/>
      <x:c r="E136" s="30" t="str"/>
      <x:c r="F136" s="30" t="str"/>
      <x:c r="G136" s="30" t="str"/>
      <x:c r="H136" s="30" t="str"/>
      <x:c r="I136" s="30" t="str">
        <x:v>Medium</x:v>
      </x:c>
      <x:c r="J136" s="30" t="str"/>
      <x:c r="K136" s="44"/>
      <x:c r="L136" s="44"/>
      <x:c r="M136" s="30" t="str">
        <x:v>Not Started</x:v>
      </x:c>
      <x:c r="N136" s="46" t="n">
        <x:v>0</x:v>
      </x:c>
      <x:c r="O136" s="30" t="str">
        <x:f>IF(B136="","",IF(OR(M136="Completed",M136="Closed"),"Closed",IF(L136="","",IF(L136&lt;TODAY(),"Overdue",IF(L136-TODAY()&lt;=7,"Due Soon","On Track")))))</x:f>
      </x:c>
      <x:c r="P136" s="30" t="str"/>
      <x:c r="Q136" s="30" t="str">
        <x:v>Pending</x:v>
      </x:c>
      <x:c r="R136" s="30" t="str"/>
      <x:c r="S136" s="44"/>
      <x:c r="T136" s="30" t="str"/>
    </x:row>
    <x:row r="137">
      <x:c r="A137" s="30" t="str">
        <x:v>TRT-132</x:v>
      </x:c>
      <x:c r="B137" s="30"/>
      <x:c r="C137" s="30" t="str"/>
      <x:c r="D137" s="30" t="str"/>
      <x:c r="E137" s="30" t="str"/>
      <x:c r="F137" s="30" t="str"/>
      <x:c r="G137" s="30" t="str"/>
      <x:c r="H137" s="30" t="str"/>
      <x:c r="I137" s="30" t="str">
        <x:v>Medium</x:v>
      </x:c>
      <x:c r="J137" s="30" t="str"/>
      <x:c r="K137" s="44"/>
      <x:c r="L137" s="44"/>
      <x:c r="M137" s="30" t="str">
        <x:v>Not Started</x:v>
      </x:c>
      <x:c r="N137" s="46" t="n">
        <x:v>0</x:v>
      </x:c>
      <x:c r="O137" s="30" t="str">
        <x:f>IF(B137="","",IF(OR(M137="Completed",M137="Closed"),"Closed",IF(L137="","",IF(L137&lt;TODAY(),"Overdue",IF(L137-TODAY()&lt;=7,"Due Soon","On Track")))))</x:f>
      </x:c>
      <x:c r="P137" s="30" t="str"/>
      <x:c r="Q137" s="30" t="str">
        <x:v>Pending</x:v>
      </x:c>
      <x:c r="R137" s="30" t="str"/>
      <x:c r="S137" s="44"/>
      <x:c r="T137" s="30" t="str"/>
    </x:row>
    <x:row r="138">
      <x:c r="A138" s="30" t="str">
        <x:v>TRT-133</x:v>
      </x:c>
      <x:c r="B138" s="30"/>
      <x:c r="C138" s="30" t="str"/>
      <x:c r="D138" s="30" t="str"/>
      <x:c r="E138" s="30" t="str"/>
      <x:c r="F138" s="30" t="str"/>
      <x:c r="G138" s="30" t="str"/>
      <x:c r="H138" s="30" t="str"/>
      <x:c r="I138" s="30" t="str">
        <x:v>Medium</x:v>
      </x:c>
      <x:c r="J138" s="30" t="str"/>
      <x:c r="K138" s="44"/>
      <x:c r="L138" s="44"/>
      <x:c r="M138" s="30" t="str">
        <x:v>Not Started</x:v>
      </x:c>
      <x:c r="N138" s="46" t="n">
        <x:v>0</x:v>
      </x:c>
      <x:c r="O138" s="30" t="str">
        <x:f>IF(B138="","",IF(OR(M138="Completed",M138="Closed"),"Closed",IF(L138="","",IF(L138&lt;TODAY(),"Overdue",IF(L138-TODAY()&lt;=7,"Due Soon","On Track")))))</x:f>
      </x:c>
      <x:c r="P138" s="30" t="str"/>
      <x:c r="Q138" s="30" t="str">
        <x:v>Pending</x:v>
      </x:c>
      <x:c r="R138" s="30" t="str"/>
      <x:c r="S138" s="44"/>
      <x:c r="T138" s="30" t="str"/>
    </x:row>
    <x:row r="139">
      <x:c r="A139" s="30" t="str">
        <x:v>TRT-134</x:v>
      </x:c>
      <x:c r="B139" s="30"/>
      <x:c r="C139" s="30" t="str"/>
      <x:c r="D139" s="30" t="str"/>
      <x:c r="E139" s="30" t="str"/>
      <x:c r="F139" s="30" t="str"/>
      <x:c r="G139" s="30" t="str"/>
      <x:c r="H139" s="30" t="str"/>
      <x:c r="I139" s="30" t="str">
        <x:v>Medium</x:v>
      </x:c>
      <x:c r="J139" s="30" t="str"/>
      <x:c r="K139" s="44"/>
      <x:c r="L139" s="44"/>
      <x:c r="M139" s="30" t="str">
        <x:v>Not Started</x:v>
      </x:c>
      <x:c r="N139" s="46" t="n">
        <x:v>0</x:v>
      </x:c>
      <x:c r="O139" s="30" t="str">
        <x:f>IF(B139="","",IF(OR(M139="Completed",M139="Closed"),"Closed",IF(L139="","",IF(L139&lt;TODAY(),"Overdue",IF(L139-TODAY()&lt;=7,"Due Soon","On Track")))))</x:f>
      </x:c>
      <x:c r="P139" s="30" t="str"/>
      <x:c r="Q139" s="30" t="str">
        <x:v>Pending</x:v>
      </x:c>
      <x:c r="R139" s="30" t="str"/>
      <x:c r="S139" s="44"/>
      <x:c r="T139" s="30" t="str"/>
    </x:row>
    <x:row r="140">
      <x:c r="A140" s="30" t="str">
        <x:v>TRT-135</x:v>
      </x:c>
      <x:c r="B140" s="30"/>
      <x:c r="C140" s="30" t="str"/>
      <x:c r="D140" s="30" t="str"/>
      <x:c r="E140" s="30" t="str"/>
      <x:c r="F140" s="30" t="str"/>
      <x:c r="G140" s="30" t="str"/>
      <x:c r="H140" s="30" t="str"/>
      <x:c r="I140" s="30" t="str">
        <x:v>Medium</x:v>
      </x:c>
      <x:c r="J140" s="30" t="str"/>
      <x:c r="K140" s="44"/>
      <x:c r="L140" s="44"/>
      <x:c r="M140" s="30" t="str">
        <x:v>Not Started</x:v>
      </x:c>
      <x:c r="N140" s="46" t="n">
        <x:v>0</x:v>
      </x:c>
      <x:c r="O140" s="30" t="str">
        <x:f>IF(B140="","",IF(OR(M140="Completed",M140="Closed"),"Closed",IF(L140="","",IF(L140&lt;TODAY(),"Overdue",IF(L140-TODAY()&lt;=7,"Due Soon","On Track")))))</x:f>
      </x:c>
      <x:c r="P140" s="30" t="str"/>
      <x:c r="Q140" s="30" t="str">
        <x:v>Pending</x:v>
      </x:c>
      <x:c r="R140" s="30" t="str"/>
      <x:c r="S140" s="44"/>
      <x:c r="T140" s="30" t="str"/>
    </x:row>
    <x:row r="141">
      <x:c r="A141" s="30" t="str">
        <x:v>TRT-136</x:v>
      </x:c>
      <x:c r="B141" s="30"/>
      <x:c r="C141" s="30" t="str"/>
      <x:c r="D141" s="30" t="str"/>
      <x:c r="E141" s="30" t="str"/>
      <x:c r="F141" s="30" t="str"/>
      <x:c r="G141" s="30" t="str"/>
      <x:c r="H141" s="30" t="str"/>
      <x:c r="I141" s="30" t="str">
        <x:v>Medium</x:v>
      </x:c>
      <x:c r="J141" s="30" t="str"/>
      <x:c r="K141" s="44"/>
      <x:c r="L141" s="44"/>
      <x:c r="M141" s="30" t="str">
        <x:v>Not Started</x:v>
      </x:c>
      <x:c r="N141" s="46" t="n">
        <x:v>0</x:v>
      </x:c>
      <x:c r="O141" s="30" t="str">
        <x:f>IF(B141="","",IF(OR(M141="Completed",M141="Closed"),"Closed",IF(L141="","",IF(L141&lt;TODAY(),"Overdue",IF(L141-TODAY()&lt;=7,"Due Soon","On Track")))))</x:f>
      </x:c>
      <x:c r="P141" s="30" t="str"/>
      <x:c r="Q141" s="30" t="str">
        <x:v>Pending</x:v>
      </x:c>
      <x:c r="R141" s="30" t="str"/>
      <x:c r="S141" s="44"/>
      <x:c r="T141" s="30" t="str"/>
    </x:row>
    <x:row r="142">
      <x:c r="A142" s="30" t="str">
        <x:v>TRT-137</x:v>
      </x:c>
      <x:c r="B142" s="30"/>
      <x:c r="C142" s="30" t="str"/>
      <x:c r="D142" s="30" t="str"/>
      <x:c r="E142" s="30" t="str"/>
      <x:c r="F142" s="30" t="str"/>
      <x:c r="G142" s="30" t="str"/>
      <x:c r="H142" s="30" t="str"/>
      <x:c r="I142" s="30" t="str">
        <x:v>Medium</x:v>
      </x:c>
      <x:c r="J142" s="30" t="str"/>
      <x:c r="K142" s="44"/>
      <x:c r="L142" s="44"/>
      <x:c r="M142" s="30" t="str">
        <x:v>Not Started</x:v>
      </x:c>
      <x:c r="N142" s="46" t="n">
        <x:v>0</x:v>
      </x:c>
      <x:c r="O142" s="30" t="str">
        <x:f>IF(B142="","",IF(OR(M142="Completed",M142="Closed"),"Closed",IF(L142="","",IF(L142&lt;TODAY(),"Overdue",IF(L142-TODAY()&lt;=7,"Due Soon","On Track")))))</x:f>
      </x:c>
      <x:c r="P142" s="30" t="str"/>
      <x:c r="Q142" s="30" t="str">
        <x:v>Pending</x:v>
      </x:c>
      <x:c r="R142" s="30" t="str"/>
      <x:c r="S142" s="44"/>
      <x:c r="T142" s="30" t="str"/>
    </x:row>
    <x:row r="143">
      <x:c r="A143" s="30" t="str">
        <x:v>TRT-138</x:v>
      </x:c>
      <x:c r="B143" s="30"/>
      <x:c r="C143" s="30" t="str"/>
      <x:c r="D143" s="30" t="str"/>
      <x:c r="E143" s="30" t="str"/>
      <x:c r="F143" s="30" t="str"/>
      <x:c r="G143" s="30" t="str"/>
      <x:c r="H143" s="30" t="str"/>
      <x:c r="I143" s="30" t="str">
        <x:v>Medium</x:v>
      </x:c>
      <x:c r="J143" s="30" t="str"/>
      <x:c r="K143" s="44"/>
      <x:c r="L143" s="44"/>
      <x:c r="M143" s="30" t="str">
        <x:v>Not Started</x:v>
      </x:c>
      <x:c r="N143" s="46" t="n">
        <x:v>0</x:v>
      </x:c>
      <x:c r="O143" s="30" t="str">
        <x:f>IF(B143="","",IF(OR(M143="Completed",M143="Closed"),"Closed",IF(L143="","",IF(L143&lt;TODAY(),"Overdue",IF(L143-TODAY()&lt;=7,"Due Soon","On Track")))))</x:f>
      </x:c>
      <x:c r="P143" s="30" t="str"/>
      <x:c r="Q143" s="30" t="str">
        <x:v>Pending</x:v>
      </x:c>
      <x:c r="R143" s="30" t="str"/>
      <x:c r="S143" s="44"/>
      <x:c r="T143" s="30" t="str"/>
    </x:row>
    <x:row r="144">
      <x:c r="A144" s="30" t="str">
        <x:v>TRT-139</x:v>
      </x:c>
      <x:c r="B144" s="30"/>
      <x:c r="C144" s="30" t="str"/>
      <x:c r="D144" s="30" t="str"/>
      <x:c r="E144" s="30" t="str"/>
      <x:c r="F144" s="30" t="str"/>
      <x:c r="G144" s="30" t="str"/>
      <x:c r="H144" s="30" t="str"/>
      <x:c r="I144" s="30" t="str">
        <x:v>Medium</x:v>
      </x:c>
      <x:c r="J144" s="30" t="str"/>
      <x:c r="K144" s="44"/>
      <x:c r="L144" s="44"/>
      <x:c r="M144" s="30" t="str">
        <x:v>Not Started</x:v>
      </x:c>
      <x:c r="N144" s="46" t="n">
        <x:v>0</x:v>
      </x:c>
      <x:c r="O144" s="30" t="str">
        <x:f>IF(B144="","",IF(OR(M144="Completed",M144="Closed"),"Closed",IF(L144="","",IF(L144&lt;TODAY(),"Overdue",IF(L144-TODAY()&lt;=7,"Due Soon","On Track")))))</x:f>
      </x:c>
      <x:c r="P144" s="30" t="str"/>
      <x:c r="Q144" s="30" t="str">
        <x:v>Pending</x:v>
      </x:c>
      <x:c r="R144" s="30" t="str"/>
      <x:c r="S144" s="44"/>
      <x:c r="T144" s="30" t="str"/>
    </x:row>
    <x:row r="145">
      <x:c r="A145" s="30" t="str">
        <x:v>TRT-140</x:v>
      </x:c>
      <x:c r="B145" s="30"/>
      <x:c r="C145" s="30" t="str"/>
      <x:c r="D145" s="30" t="str"/>
      <x:c r="E145" s="30" t="str"/>
      <x:c r="F145" s="30" t="str"/>
      <x:c r="G145" s="30" t="str"/>
      <x:c r="H145" s="30" t="str"/>
      <x:c r="I145" s="30" t="str">
        <x:v>Medium</x:v>
      </x:c>
      <x:c r="J145" s="30" t="str"/>
      <x:c r="K145" s="44"/>
      <x:c r="L145" s="44"/>
      <x:c r="M145" s="30" t="str">
        <x:v>Not Started</x:v>
      </x:c>
      <x:c r="N145" s="46" t="n">
        <x:v>0</x:v>
      </x:c>
      <x:c r="O145" s="30" t="str">
        <x:f>IF(B145="","",IF(OR(M145="Completed",M145="Closed"),"Closed",IF(L145="","",IF(L145&lt;TODAY(),"Overdue",IF(L145-TODAY()&lt;=7,"Due Soon","On Track")))))</x:f>
      </x:c>
      <x:c r="P145" s="30" t="str"/>
      <x:c r="Q145" s="30" t="str">
        <x:v>Pending</x:v>
      </x:c>
      <x:c r="R145" s="30" t="str"/>
      <x:c r="S145" s="44"/>
      <x:c r="T145" s="30" t="str"/>
    </x:row>
  </x:sheetData>
  <x:mergeCells>
    <x:mergeCell ref="A1:H1"/>
    <x:mergeCell ref="A2:H2"/>
    <x:mergeCell ref="A3:H3"/>
  </x:mergeCells>
  <x:conditionalFormatting sqref="M6:M145">
    <x:cfRule type="expression" dxfId="0" priority="1">
      <x:formula>M6="Implemented"</x:formula>
    </x:cfRule>
    <x:cfRule type="expression" dxfId="1" priority="2">
      <x:formula>M6="Effective"</x:formula>
    </x:cfRule>
    <x:cfRule type="expression" dxfId="2" priority="3">
      <x:formula>M6="Closed"</x:formula>
    </x:cfRule>
    <x:cfRule type="expression" dxfId="3" priority="4">
      <x:formula>M6="Completed"</x:formula>
    </x:cfRule>
    <x:cfRule type="expression" dxfId="4" priority="5">
      <x:formula>M6="Conforming"</x:formula>
    </x:cfRule>
    <x:cfRule type="expression" dxfId="5" priority="6">
      <x:formula>M6="On Track"</x:formula>
    </x:cfRule>
    <x:cfRule type="expression" dxfId="6" priority="7">
      <x:formula>M6="Partially Implemented"</x:formula>
    </x:cfRule>
    <x:cfRule type="expression" dxfId="7" priority="8">
      <x:formula>M6="Partially Effective"</x:formula>
    </x:cfRule>
    <x:cfRule type="expression" dxfId="8" priority="9">
      <x:formula>M6="In Progress"</x:formula>
    </x:cfRule>
    <x:cfRule type="expression" dxfId="9" priority="10">
      <x:formula>M6="Due Soon"</x:formula>
    </x:cfRule>
    <x:cfRule type="expression" dxfId="10" priority="11">
      <x:formula>M6="OFI"</x:formula>
    </x:cfRule>
    <x:cfRule type="expression" dxfId="11" priority="12">
      <x:formula>M6="Not Implemented"</x:formula>
    </x:cfRule>
    <x:cfRule type="expression" dxfId="12" priority="13">
      <x:formula>M6="Ineffective"</x:formula>
    </x:cfRule>
    <x:cfRule type="expression" dxfId="13" priority="14">
      <x:formula>M6="Major NC"</x:formula>
    </x:cfRule>
    <x:cfRule type="expression" dxfId="14" priority="15">
      <x:formula>M6="Minor NC"</x:formula>
    </x:cfRule>
    <x:cfRule type="expression" dxfId="15" priority="16">
      <x:formula>M6="Overdue"</x:formula>
    </x:cfRule>
    <x:cfRule type="expression" dxfId="16" priority="17">
      <x:formula>M6="Blocked"</x:formula>
    </x:cfRule>
    <x:cfRule type="expression" dxfId="17" priority="18">
      <x:formula>M6="Open"</x:formula>
    </x:cfRule>
    <x:cfRule type="expression" dxfId="18" priority="19">
      <x:formula>M6="Not Assessed"</x:formula>
    </x:cfRule>
    <x:cfRule type="expression" dxfId="19" priority="20">
      <x:formula>M6="N/A"</x:formula>
    </x:cfRule>
    <x:cfRule type="expression" dxfId="20" priority="21">
      <x:formula>M6="No Action"</x:formula>
    </x:cfRule>
  </x:conditionalFormatting>
  <x:conditionalFormatting sqref="O6:O145">
    <x:cfRule type="expression" dxfId="21" priority="22">
      <x:formula>O6="Implemented"</x:formula>
    </x:cfRule>
    <x:cfRule type="expression" dxfId="22" priority="23">
      <x:formula>O6="Effective"</x:formula>
    </x:cfRule>
    <x:cfRule type="expression" dxfId="23" priority="24">
      <x:formula>O6="Closed"</x:formula>
    </x:cfRule>
    <x:cfRule type="expression" dxfId="24" priority="25">
      <x:formula>O6="Completed"</x:formula>
    </x:cfRule>
    <x:cfRule type="expression" dxfId="25" priority="26">
      <x:formula>O6="Conforming"</x:formula>
    </x:cfRule>
    <x:cfRule type="expression" dxfId="26" priority="27">
      <x:formula>O6="On Track"</x:formula>
    </x:cfRule>
    <x:cfRule type="expression" dxfId="27" priority="28">
      <x:formula>O6="Partially Implemented"</x:formula>
    </x:cfRule>
    <x:cfRule type="expression" dxfId="28" priority="29">
      <x:formula>O6="Partially Effective"</x:formula>
    </x:cfRule>
    <x:cfRule type="expression" dxfId="29" priority="30">
      <x:formula>O6="In Progress"</x:formula>
    </x:cfRule>
    <x:cfRule type="expression" dxfId="30" priority="31">
      <x:formula>O6="Due Soon"</x:formula>
    </x:cfRule>
    <x:cfRule type="expression" dxfId="31" priority="32">
      <x:formula>O6="OFI"</x:formula>
    </x:cfRule>
    <x:cfRule type="expression" dxfId="32" priority="33">
      <x:formula>O6="Not Implemented"</x:formula>
    </x:cfRule>
    <x:cfRule type="expression" dxfId="33" priority="34">
      <x:formula>O6="Ineffective"</x:formula>
    </x:cfRule>
    <x:cfRule type="expression" dxfId="34" priority="35">
      <x:formula>O6="Major NC"</x:formula>
    </x:cfRule>
    <x:cfRule type="expression" dxfId="35" priority="36">
      <x:formula>O6="Minor NC"</x:formula>
    </x:cfRule>
    <x:cfRule type="expression" dxfId="36" priority="37">
      <x:formula>O6="Overdue"</x:formula>
    </x:cfRule>
    <x:cfRule type="expression" dxfId="37" priority="38">
      <x:formula>O6="Blocked"</x:formula>
    </x:cfRule>
    <x:cfRule type="expression" dxfId="38" priority="39">
      <x:formula>O6="Open"</x:formula>
    </x:cfRule>
    <x:cfRule type="expression" dxfId="39" priority="40">
      <x:formula>O6="Not Assessed"</x:formula>
    </x:cfRule>
    <x:cfRule type="expression" dxfId="40" priority="41">
      <x:formula>O6="N/A"</x:formula>
    </x:cfRule>
    <x:cfRule type="expression" dxfId="41" priority="42">
      <x:formula>O6="No Action"</x:formula>
    </x:cfRule>
  </x:conditionalFormatting>
  <x:conditionalFormatting sqref="N6:N145">
    <x:cfRule type="dataBar" priority="43">
      <x:dataBar>
        <x:cfvo type="min"/>
        <x:cfvo type="max"/>
        <x:color rgb="FFA02B93"/>
      </x:dataBar>
      <x:extLst>
        <x:ext xmlns:x14="http://schemas.microsoft.com/office/spreadsheetml/2009/9/main" uri="{B025F937-C7B1-47D3-B67F-A62EFF666E3E}">
          <x14:id>{7575FE6F-0E4E-0C2D-9701-FFC7B41B50DF}</x14:id>
        </x:ext>
      </x:extLst>
    </x:cfRule>
  </x:conditionalFormatting>
  <x:dataValidations count="6">
    <x:dataValidation type="list" sqref="D6:D145">
      <x:formula1>"Avoid,Modify,Share,Retain"</x:formula1>
    </x:dataValidation>
    <x:dataValidation type="list" sqref="I6:I145">
      <x:formula1>"Critical,High,Medium,Low"</x:formula1>
    </x:dataValidation>
    <x:dataValidation type="list" sqref="M6:M145">
      <x:formula1>"Not Started,In Progress,Blocked,Completed,Closed"</x:formula1>
    </x:dataValidation>
    <x:dataValidation type="decimal" operator="between" sqref="N6:N145">
      <x:formula1>0</x:formula1>
      <x:formula2>1</x:formula2>
    </x:dataValidation>
    <x:dataValidation type="list" sqref="P6:P145">
      <x:formula1>"Critical,High,Medium,Low"</x:formula1>
    </x:dataValidation>
    <x:dataValidation type="list" sqref="Q6:Q145">
      <x:formula1>"Pending,Accepted,Not Accepted,Escalated"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a41934d6e7fc4941"/>
  </x:tableParts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43" id="{7575FE6F-0E4E-0C2D-9701-FFC7B41B50DF}">
            <x14:dataBar gradient="1">
              <x14:cfvo type="min"/>
              <x14:cfvo type="max"/>
              <x14:fillColor rgb="FFA02B93"/>
            </x14:dataBar>
          </x14:cfRule>
          <xm:sqref>N6:N145</xm:sqref>
        </x14:conditionalFormatting>
      </x14:conditionalFormattings>
    </x:ext>
  </x:extLst>
</x:worksheet>
</file>

<file path=xl/worksheets/sheet3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15" hidden="0" customWidth="1"/>
    <x:col min="3" max="3" width="4" hidden="0" customWidth="1"/>
    <x:col min="4" max="4" width="20" hidden="0" customWidth="1"/>
    <x:col min="5" max="5" width="12" hidden="0" customWidth="1"/>
    <x:col min="6" max="6" width="4" hidden="0" customWidth="1"/>
    <x:col min="7" max="7" width="18" hidden="0" customWidth="1"/>
    <x:col min="8" max="8" width="12" hidden="0" customWidth="1"/>
  </x:cols>
  <x:sheetData>
    <x:row r="1" ht="26" customHeight="1">
      <x:c r="A1" s="5" t="str">
        <x:v>Risk Treatment Dashboard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ISMS-RPT-001 | Version: 1.0 | Effective Date: 2026-09-18 | Applied Standard: ISO/IEC 27001:2022 + Amd 1:2024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5">
      <x:c r="A5" s="22" t="str">
        <x:v>KPI</x:v>
      </x:c>
      <x:c r="B5" s="22" t="str">
        <x:v>Result</x:v>
      </x:c>
      <x:c r="D5" s="22" t="str">
        <x:v>Status</x:v>
      </x:c>
      <x:c r="E5" s="22" t="str">
        <x:v>Count</x:v>
      </x:c>
      <x:c r="G5" s="22" t="str">
        <x:v>Treatment Type</x:v>
      </x:c>
      <x:c r="H5" s="22" t="str">
        <x:v>Count</x:v>
      </x:c>
    </x:row>
    <x:row r="6">
      <x:c r="A6" s="49" t="str">
        <x:v>Active Actions</x:v>
      </x:c>
      <x:c r="B6" s="55" t="n">
        <x:f>COUNTIF('Treatment Plan'!$B$6:$B$145,"&lt;&gt;")</x:f>
        <x:v>0</x:v>
      </x:c>
      <x:c r="D6" t="str">
        <x:v>Not Started</x:v>
      </x:c>
      <x:c r="E6" t="n">
        <x:f>COUNTIFS('Treatment Plan'!$B$6:$B$145,"&lt;&gt;",'Treatment Plan'!$M$6:$M$145,D6)</x:f>
        <x:v>0</x:v>
      </x:c>
      <x:c r="G6" t="str">
        <x:v>Avoid</x:v>
      </x:c>
      <x:c r="H6" t="n">
        <x:f>COUNTIFS('Treatment Plan'!$B$6:$B$145,"&lt;&gt;",'Treatment Plan'!$D$6:$D$145,G6)</x:f>
        <x:v>0</x:v>
      </x:c>
    </x:row>
    <x:row r="7">
      <x:c r="A7" s="49" t="str">
        <x:v>Not Started</x:v>
      </x:c>
      <x:c r="B7" s="55" t="n">
        <x:f>COUNTIFS('Treatment Plan'!$B$6:$B$145,"&lt;&gt;",'Treatment Plan'!$M$6:$M$145,"Not Started")</x:f>
        <x:v>0</x:v>
      </x:c>
      <x:c r="D7" t="str">
        <x:v>In Progress</x:v>
      </x:c>
      <x:c r="E7" t="n">
        <x:f>COUNTIFS('Treatment Plan'!$B$6:$B$145,"&lt;&gt;",'Treatment Plan'!$M$6:$M$145,D7)</x:f>
        <x:v>0</x:v>
      </x:c>
      <x:c r="G7" t="str">
        <x:v>Modify</x:v>
      </x:c>
      <x:c r="H7" t="n">
        <x:f>COUNTIFS('Treatment Plan'!$B$6:$B$145,"&lt;&gt;",'Treatment Plan'!$D$6:$D$145,G7)</x:f>
        <x:v>0</x:v>
      </x:c>
    </x:row>
    <x:row r="8">
      <x:c r="A8" s="49" t="str">
        <x:v>In Progress</x:v>
      </x:c>
      <x:c r="B8" s="55" t="n">
        <x:f>COUNTIFS('Treatment Plan'!$B$6:$B$145,"&lt;&gt;",'Treatment Plan'!$M$6:$M$145,"In Progress")</x:f>
        <x:v>0</x:v>
      </x:c>
      <x:c r="D8" t="str">
        <x:v>Blocked</x:v>
      </x:c>
      <x:c r="E8" t="n">
        <x:f>COUNTIFS('Treatment Plan'!$B$6:$B$145,"&lt;&gt;",'Treatment Plan'!$M$6:$M$145,D8)</x:f>
        <x:v>0</x:v>
      </x:c>
      <x:c r="G8" t="str">
        <x:v>Share</x:v>
      </x:c>
      <x:c r="H8" t="n">
        <x:f>COUNTIFS('Treatment Plan'!$B$6:$B$145,"&lt;&gt;",'Treatment Plan'!$D$6:$D$145,G8)</x:f>
        <x:v>0</x:v>
      </x:c>
    </x:row>
    <x:row r="9">
      <x:c r="A9" s="49" t="str">
        <x:v>Blocked</x:v>
      </x:c>
      <x:c r="B9" s="55" t="n">
        <x:f>COUNTIFS('Treatment Plan'!$B$6:$B$145,"&lt;&gt;",'Treatment Plan'!$M$6:$M$145,"Blocked")</x:f>
        <x:v>0</x:v>
      </x:c>
      <x:c r="D9" t="str">
        <x:v>Completed</x:v>
      </x:c>
      <x:c r="E9" t="n">
        <x:f>COUNTIFS('Treatment Plan'!$B$6:$B$145,"&lt;&gt;",'Treatment Plan'!$M$6:$M$145,D9)</x:f>
        <x:v>0</x:v>
      </x:c>
      <x:c r="G9" t="str">
        <x:v>Retain</x:v>
      </x:c>
      <x:c r="H9" t="n">
        <x:f>COUNTIFS('Treatment Plan'!$B$6:$B$145,"&lt;&gt;",'Treatment Plan'!$D$6:$D$145,G9)</x:f>
        <x:v>0</x:v>
      </x:c>
    </x:row>
    <x:row r="10">
      <x:c r="A10" s="49" t="str">
        <x:v>Completed / Closed</x:v>
      </x:c>
      <x:c r="B10" s="55" t="n">
        <x:f>COUNTIF('Treatment Plan'!$M$6:$M$145,"Completed")+COUNTIF('Treatment Plan'!$M$6:$M$145,"Closed")</x:f>
        <x:v>0</x:v>
      </x:c>
      <x:c r="D10" t="str">
        <x:v>Closed</x:v>
      </x:c>
      <x:c r="E10" t="n">
        <x:f>COUNTIFS('Treatment Plan'!$B$6:$B$145,"&lt;&gt;",'Treatment Plan'!$M$6:$M$145,D10)</x:f>
        <x:v>0</x:v>
      </x:c>
    </x:row>
    <x:row r="11">
      <x:c r="A11" s="49" t="str">
        <x:v>Overdue</x:v>
      </x:c>
      <x:c r="B11" s="55" t="n">
        <x:f>COUNTIF('Treatment Plan'!$O$6:$O$145,"Overdue")</x:f>
        <x:v>0</x:v>
      </x:c>
    </x:row>
    <x:row r="12">
      <x:c r="A12" s="49" t="str">
        <x:v>Critical / High Open</x:v>
      </x:c>
      <x:c r="B12" s="55" t="n">
        <x:f>COUNTIFS('Treatment Plan'!$B$6:$B$145,"&lt;&gt;",'Treatment Plan'!$I$6:$I$145,"Critical",'Treatment Plan'!$M$6:$M$145,"&lt;&gt;Closed",'Treatment Plan'!$M$6:$M$145,"&lt;&gt;Completed")+COUNTIFS('Treatment Plan'!$B$6:$B$145,"&lt;&gt;",'Treatment Plan'!$I$6:$I$145,"High",'Treatment Plan'!$M$6:$M$145,"&lt;&gt;Closed",'Treatment Plan'!$M$6:$M$145,"&lt;&gt;Completed")</x:f>
        <x:v>0</x:v>
      </x:c>
    </x:row>
    <x:row r="13">
      <x:c r="A13" s="49" t="str">
        <x:v>Pending Acceptance</x:v>
      </x:c>
      <x:c r="B13" s="55" t="n">
        <x:f>COUNTIFS('Treatment Plan'!$B$6:$B$145,"&lt;&gt;",'Treatment Plan'!$Q$6:$Q$145,"Pending")</x:f>
        <x:v>0</x:v>
      </x:c>
    </x:row>
    <x:row r="14">
      <x:c r="A14" s="49" t="str">
        <x:v>Average % Complete</x:v>
      </x:c>
      <x:c r="B14" s="60" t="n">
        <x:f>IFERROR(SUM('Treatment Plan'!$N$6:$N$145)/COUNTIF('Treatment Plan'!$B$6:$B$145,"&lt;&gt;"),0)</x:f>
        <x:v>0</x:v>
      </x:c>
    </x:row>
  </x:sheetData>
  <x:mergeCells>
    <x:mergeCell ref="A1:H1"/>
    <x:mergeCell ref="A2:H2"/>
    <x:mergeCell ref="A3:H3"/>
  </x:mergeCells>
  <x:pageMargins left="0.7" right="0.7" top="0.75" bottom="0.75" header="0.3" footer="0.3"/>
  <x:drawing xmlns:r="http://schemas.openxmlformats.org/officeDocument/2006/relationships" r:id="Re226513a410d492a"/>
</x:worksheet>
</file>

<file path=xl/worksheets/sheet4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24" hidden="0" customWidth="1"/>
  </x:cols>
  <x:sheetData>
    <x:row r="1">
      <x:c r="A1" s="22" t="str">
        <x:v>List</x:v>
      </x:c>
      <x:c r="B1" s="22" t="str">
        <x:v>Value</x:v>
      </x:c>
    </x:row>
    <x:row r="2">
      <x:c r="A2" t="str">
        <x:v>Treatment</x:v>
      </x:c>
      <x:c r="B2" t="str">
        <x:v>Avoid</x:v>
      </x:c>
    </x:row>
    <x:row r="3">
      <x:c r="A3" t="str">
        <x:v>Treatment</x:v>
      </x:c>
      <x:c r="B3" t="str">
        <x:v>Modify</x:v>
      </x:c>
    </x:row>
    <x:row r="4">
      <x:c r="A4" t="str">
        <x:v>Treatment</x:v>
      </x:c>
      <x:c r="B4" t="str">
        <x:v>Share</x:v>
      </x:c>
    </x:row>
    <x:row r="5">
      <x:c r="A5" t="str">
        <x:v>Treatment</x:v>
      </x:c>
      <x:c r="B5" t="str">
        <x:v>Retain</x:v>
      </x:c>
    </x:row>
    <x:row r="6">
      <x:c r="A6" t="str">
        <x:v>Status</x:v>
      </x:c>
      <x:c r="B6" t="str">
        <x:v>Not Started</x:v>
      </x:c>
    </x:row>
    <x:row r="7">
      <x:c r="A7" t="str">
        <x:v>Status</x:v>
      </x:c>
      <x:c r="B7" t="str">
        <x:v>In Progress</x:v>
      </x:c>
    </x:row>
    <x:row r="8">
      <x:c r="A8" t="str">
        <x:v>Status</x:v>
      </x:c>
      <x:c r="B8" t="str">
        <x:v>Blocked</x:v>
      </x:c>
    </x:row>
    <x:row r="9">
      <x:c r="A9" t="str">
        <x:v>Status</x:v>
      </x:c>
      <x:c r="B9" t="str">
        <x:v>Completed</x:v>
      </x:c>
    </x:row>
    <x:row r="10">
      <x:c r="A10" t="str">
        <x:v>Status</x:v>
      </x:c>
      <x:c r="B10" t="str">
        <x:v>Closed</x:v>
      </x:c>
    </x:row>
    <x:row r="11">
      <x:c r="A11" t="str">
        <x:v>Priority</x:v>
      </x:c>
      <x:c r="B11" t="str">
        <x:v>Critical</x:v>
      </x:c>
    </x:row>
    <x:row r="12">
      <x:c r="A12" t="str">
        <x:v>Priority</x:v>
      </x:c>
      <x:c r="B12" t="str">
        <x:v>High</x:v>
      </x:c>
    </x:row>
    <x:row r="13">
      <x:c r="A13" t="str">
        <x:v>Priority</x:v>
      </x:c>
      <x:c r="B13" t="str">
        <x:v>Medium</x:v>
      </x:c>
    </x:row>
    <x:row r="14">
      <x:c r="A14" t="str">
        <x:v>Priority</x:v>
      </x:c>
      <x:c r="B14" t="str">
        <x:v>Low</x:v>
      </x:c>
    </x:row>
    <x:row r="15">
      <x:c r="A15" t="str">
        <x:v>Acceptance</x:v>
      </x:c>
      <x:c r="B15" t="str">
        <x:v>Pending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6" hidden="0" customWidth="1"/>
    <x:col min="3" max="3" width="60" hidden="0" customWidth="1"/>
  </x:cols>
  <x:sheetData>
    <x:row r="1" ht="26" customHeight="1">
      <x:c r="A1" s="5" t="str">
        <x:v>Revision History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ISMS-RPT-001 | Version: 1.0 | Effective Date: 2026-09-18 | Applied Standard: ISO/IEC 27001:2022 + Amd 1:2024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5">
      <x:c r="A5" s="22" t="str">
        <x:v>Version</x:v>
      </x:c>
      <x:c r="B5" s="22" t="str">
        <x:v>Date</x:v>
      </x:c>
      <x:c r="C5" s="22" t="str">
        <x:v>Description</x:v>
      </x:c>
    </x:row>
    <x:row r="6">
      <x:c r="A6" s="30" t="str">
        <x:v>1.0</x:v>
      </x:c>
      <x:c r="B6" s="30" t="str">
        <x:v>2026-09-18</x:v>
      </x:c>
      <x:c r="C6" s="30" t="str">
        <x:v>Initial issue</x:v>
      </x:c>
    </x:row>
  </x:sheetData>
  <x:mergeCells>
    <x:mergeCell ref="A1:H1"/>
    <x:mergeCell ref="A2:H2"/>
    <x:mergeCell ref="A3:H3"/>
  </x:mergeCells>
  <x:pageMargins left="0.7" right="0.7" top="0.75" bottom="0.75" header="0.3" footer="0.3"/>
</x:worksheet>
</file>