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90c39cee4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bdffb6c05884295"/>
    <x:sheet xmlns:r="http://schemas.openxmlformats.org/officeDocument/2006/relationships" name="Assessment Checklist" sheetId="2" r:id="R7e2a436247e04077"/>
    <x:sheet xmlns:r="http://schemas.openxmlformats.org/officeDocument/2006/relationships" name="Risk Register" sheetId="3" r:id="R5237b1239d9e450b"/>
    <x:sheet xmlns:r="http://schemas.openxmlformats.org/officeDocument/2006/relationships" name="Dashboard" sheetId="4" r:id="R21796caa02cc4e44"/>
    <x:sheet xmlns:r="http://schemas.openxmlformats.org/officeDocument/2006/relationships" name="Reference Data" sheetId="5" r:id="R006644fb18dd4b56"/>
    <x:sheet xmlns:r="http://schemas.openxmlformats.org/officeDocument/2006/relationships" name="Revision History" sheetId="6" r:id="R3105899a7aa640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8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8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7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c62a65e044cdb" /><Relationship Type="http://schemas.openxmlformats.org/officeDocument/2006/relationships/theme" Target="/xl/theme/theme1.xml" Id="R5ed975e6908d4cbc" /><Relationship Type="http://schemas.openxmlformats.org/officeDocument/2006/relationships/sharedStrings" Target="/xl/sharedStrings.xml" Id="Rfad33fbbdc514926" /><Relationship Type="http://schemas.openxmlformats.org/officeDocument/2006/relationships/worksheet" Target="/xl/worksheets/sheet1.xml" Id="R5bdffb6c05884295" /><Relationship Type="http://schemas.openxmlformats.org/officeDocument/2006/relationships/worksheet" Target="/xl/worksheets/sheet2.xml" Id="R7e2a436247e04077" /><Relationship Type="http://schemas.openxmlformats.org/officeDocument/2006/relationships/worksheet" Target="/xl/worksheets/sheet3.xml" Id="R5237b1239d9e450b" /><Relationship Type="http://schemas.openxmlformats.org/officeDocument/2006/relationships/worksheet" Target="/xl/worksheets/sheet4.xml" Id="R21796caa02cc4e44" /><Relationship Type="http://schemas.openxmlformats.org/officeDocument/2006/relationships/worksheet" Target="/xl/worksheets/sheet5.xml" Id="R006644fb18dd4b56" /><Relationship Type="http://schemas.openxmlformats.org/officeDocument/2006/relationships/worksheet" Target="/xl/worksheets/sheet6.xml" Id="R3105899a7aa640e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8ade4620684455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Inherent Risk Distribution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'Dashboard'!$E$6:$E$9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8ade4620684455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iskAssessmentReadinessTable" displayName="RiskAssessmentReadinessTable" ref="A5:H19" headerRowCount="1" totalsRowCount="0" totalsRowShown="0">
  <x:tableColumns count="8">
    <x:tableColumn id="1" name="Check ID"/>
    <x:tableColumn id="2" name="Readiness Check"/>
    <x:tableColumn id="3" name="Expected Evidence"/>
    <x:tableColumn id="4" name="Priority"/>
    <x:tableColumn id="5" name="Owner"/>
    <x:tableColumn id="6" name="Status"/>
    <x:tableColumn id="7" name="Evidence / Link"/>
    <x:tableColumn id="8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formationSecurityRiskTable" displayName="InformationSecurityRiskTable" ref="A5:T105" headerRowCount="1" totalsRowCount="0" totalsRowShown="0">
  <x:tableColumns count="20">
    <x:tableColumn id="1" name="Risk ID"/>
    <x:tableColumn id="2" name="Asset / Process / Service"/>
    <x:tableColumn id="3" name="Risk Owner"/>
    <x:tableColumn id="4" name="Risk Scenario"/>
    <x:tableColumn id="5" name="Threat / Event"/>
    <x:tableColumn id="6" name="Weakness / Condition"/>
    <x:tableColumn id="7" name="Existing Controls"/>
    <x:tableColumn id="8" name="Likelihood (1-5)"/>
    <x:tableColumn id="9" name="Impact (1-5)"/>
    <x:tableColumn id="10" name="Inherent Score"/>
    <x:tableColumn id="11" name="Inherent Rating"/>
    <x:tableColumn id="12" name="Treatment Decision"/>
    <x:tableColumn id="13" name="Treatment Action / Ref."/>
    <x:tableColumn id="14" name="Residual Likelihood"/>
    <x:tableColumn id="15" name="Residual Impact"/>
    <x:tableColumn id="16" name="Residual Score"/>
    <x:tableColumn id="17" name="Residual Rating"/>
    <x:tableColumn id="18" name="Acceptance Status"/>
    <x:tableColumn id="19" name="Review Date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8c14d3211e643e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095490cb3e7415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4ae187dd3a8c47b7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Information Security Risk Assessment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ISMS-CHK-002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verify risk-assessment readiness and record information security risks using a practical, repeatable method. Likelihood, impact and risk thresholds are organization-defined template values and must be confirmed against the approved risk method.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Confirm scope, risk criteria, likelihood/impact scales and risk acceptance authority before assessment.</x:v>
      </x:c>
    </x:row>
    <x:row r="11">
      <x:c r="A11" s="41" t="str">
        <x:v>2</x:v>
      </x:c>
      <x:c r="B11" s="30" t="str">
        <x:v>Describe risks as plausible events/scenarios affecting information, systems, services or business objectives.</x:v>
      </x:c>
    </x:row>
    <x:row r="12">
      <x:c r="A12" s="41" t="str">
        <x:v>3</x:v>
      </x:c>
      <x:c r="B12" s="30" t="str">
        <x:v>Record existing controls before rating current exposure.</x:v>
      </x:c>
    </x:row>
    <x:row r="13">
      <x:c r="A13" s="41" t="str">
        <x:v>4</x:v>
      </x:c>
      <x:c r="B13" s="30" t="str">
        <x:v>Use the same likelihood/impact scale consistently across the assessed scope.</x:v>
      </x:c>
    </x:row>
    <x:row r="14">
      <x:c r="A14" s="41" t="str">
        <x:v>5</x:v>
      </x:c>
      <x:c r="B14" s="30" t="str">
        <x:v>Select treatment and link treatment actions to the Risk Treatment Plan and Statement of Applicability where relevant.</x:v>
      </x:c>
    </x:row>
    <x:row r="15">
      <x:c r="A15" s="41" t="str">
        <x:v>6</x:v>
      </x:c>
      <x:c r="B15" s="30" t="str">
        <x:v>Record residual risk after planned/implemented treatment and obtain acceptance where required.</x:v>
      </x:c>
    </x:row>
    <x:row r="16">
      <x:c r="A16" s="41" t="str">
        <x:v>7</x:v>
      </x:c>
      <x:c r="B16" s="30" t="str">
        <x:v>Review risks after material changes, incidents, control failures or at the planned review interval.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48" hidden="0" customWidth="1"/>
    <x:col min="3" max="3" width="34" hidden="0" customWidth="1"/>
    <x:col min="4" max="4" width="11" hidden="0" customWidth="1"/>
    <x:col min="5" max="5" width="18" hidden="0" customWidth="1"/>
    <x:col min="6" max="6" width="15" hidden="0" customWidth="1"/>
    <x:col min="7" max="7" width="28" hidden="0" customWidth="1"/>
    <x:col min="8" max="8" width="24" hidden="0" customWidth="1"/>
  </x:cols>
  <x:sheetData>
    <x:row r="1" ht="26" customHeight="1">
      <x:c r="A1" s="5" t="str">
        <x:v>Risk Assessment Readiness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ISMS-CHK-002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Check ID</x:v>
      </x:c>
      <x:c r="B5" s="22" t="str">
        <x:v>Readiness Check</x:v>
      </x:c>
      <x:c r="C5" s="22" t="str">
        <x:v>Expected Evidence</x:v>
      </x:c>
      <x:c r="D5" s="22" t="str">
        <x:v>Priority</x:v>
      </x:c>
      <x:c r="E5" s="22" t="str">
        <x:v>Owner</x:v>
      </x:c>
      <x:c r="F5" s="22" t="str">
        <x:v>Status</x:v>
      </x:c>
      <x:c r="G5" s="22" t="str">
        <x:v>Evidence / Link</x:v>
      </x:c>
      <x:c r="H5" s="22" t="str">
        <x:v>Notes</x:v>
      </x:c>
    </x:row>
    <x:row r="6">
      <x:c r="A6" s="30" t="str">
        <x:v>RA-01</x:v>
      </x:c>
      <x:c r="B6" s="30" t="str">
        <x:v>ISMS scope and boundaries are defined for risk assessment.</x:v>
      </x:c>
      <x:c r="C6" s="30" t="str">
        <x:v>Approved scope / current scope working paper</x:v>
      </x:c>
      <x:c r="D6" s="30" t="str">
        <x:v>High</x:v>
      </x:c>
      <x:c r="E6" s="30" t="str"/>
      <x:c r="F6" s="30" t="str">
        <x:v>Not Started</x:v>
      </x:c>
      <x:c r="G6" s="30" t="str"/>
      <x:c r="H6" s="30" t="str"/>
    </x:row>
    <x:row r="7">
      <x:c r="A7" s="30" t="str">
        <x:v>RA-02</x:v>
      </x:c>
      <x:c r="B7" s="30" t="str">
        <x:v>Risk assessment method and risk criteria are documented and approved.</x:v>
      </x:c>
      <x:c r="C7" s="30" t="str">
        <x:v>Risk method / criteria</x:v>
      </x:c>
      <x:c r="D7" s="30" t="str">
        <x:v>High</x:v>
      </x:c>
      <x:c r="E7" s="30" t="str"/>
      <x:c r="F7" s="30" t="str">
        <x:v>Not Started</x:v>
      </x:c>
      <x:c r="G7" s="30" t="str"/>
      <x:c r="H7" s="30" t="str"/>
    </x:row>
    <x:row r="8">
      <x:c r="A8" s="30" t="str">
        <x:v>RA-03</x:v>
      </x:c>
      <x:c r="B8" s="30" t="str">
        <x:v>Likelihood and impact scales are defined with practical descriptions.</x:v>
      </x:c>
      <x:c r="C8" s="30" t="str">
        <x:v>Approved scale</x:v>
      </x:c>
      <x:c r="D8" s="30" t="str">
        <x:v>High</x:v>
      </x:c>
      <x:c r="E8" s="30" t="str"/>
      <x:c r="F8" s="30" t="str">
        <x:v>Not Started</x:v>
      </x:c>
      <x:c r="G8" s="30" t="str"/>
      <x:c r="H8" s="30" t="str"/>
    </x:row>
    <x:row r="9">
      <x:c r="A9" s="30" t="str">
        <x:v>RA-04</x:v>
      </x:c>
      <x:c r="B9" s="30" t="str">
        <x:v>Risk acceptance criteria and acceptance authority are defined.</x:v>
      </x:c>
      <x:c r="C9" s="30" t="str">
        <x:v>Risk acceptance criteria</x:v>
      </x:c>
      <x:c r="D9" s="30" t="str">
        <x:v>High</x:v>
      </x:c>
      <x:c r="E9" s="30" t="str"/>
      <x:c r="F9" s="30" t="str">
        <x:v>Not Started</x:v>
      </x:c>
      <x:c r="G9" s="30" t="str"/>
      <x:c r="H9" s="30" t="str"/>
    </x:row>
    <x:row r="10">
      <x:c r="A10" s="30" t="str">
        <x:v>RA-05</x:v>
      </x:c>
      <x:c r="B10" s="30" t="str">
        <x:v>Risk owners and treatment decision roles are assigned.</x:v>
      </x:c>
      <x:c r="C10" s="30" t="str">
        <x:v>Role assignment</x:v>
      </x:c>
      <x:c r="D10" s="30" t="str">
        <x:v>High</x:v>
      </x:c>
      <x:c r="E10" s="30" t="str"/>
      <x:c r="F10" s="30" t="str">
        <x:v>Not Started</x:v>
      </x:c>
      <x:c r="G10" s="30" t="str"/>
      <x:c r="H10" s="30" t="str"/>
    </x:row>
    <x:row r="11">
      <x:c r="A11" s="30" t="str">
        <x:v>RA-06</x:v>
      </x:c>
      <x:c r="B11" s="30" t="str">
        <x:v>Information / asset inventory sources are available.</x:v>
      </x:c>
      <x:c r="C11" s="30" t="str">
        <x:v>Asset or information inventory</x:v>
      </x:c>
      <x:c r="D11" s="30" t="str">
        <x:v>Medium</x:v>
      </x:c>
      <x:c r="E11" s="30" t="str"/>
      <x:c r="F11" s="30" t="str">
        <x:v>Not Started</x:v>
      </x:c>
      <x:c r="G11" s="30" t="str"/>
      <x:c r="H11" s="30" t="str"/>
    </x:row>
    <x:row r="12">
      <x:c r="A12" s="30" t="str">
        <x:v>RA-07</x:v>
      </x:c>
      <x:c r="B12" s="30" t="str">
        <x:v>Relevant legal, regulatory and contractual security obligations are available.</x:v>
      </x:c>
      <x:c r="C12" s="30" t="str">
        <x:v>Obligations register</x:v>
      </x:c>
      <x:c r="D12" s="30" t="str">
        <x:v>High</x:v>
      </x:c>
      <x:c r="E12" s="30" t="str"/>
      <x:c r="F12" s="30" t="str">
        <x:v>Not Started</x:v>
      </x:c>
      <x:c r="G12" s="30" t="str"/>
      <x:c r="H12" s="30" t="str"/>
    </x:row>
    <x:row r="13">
      <x:c r="A13" s="30" t="str">
        <x:v>RA-08</x:v>
      </x:c>
      <x:c r="B13" s="30" t="str">
        <x:v>Previous incidents, vulnerabilities, audit findings and risk records are available.</x:v>
      </x:c>
      <x:c r="C13" s="30" t="str">
        <x:v>Historical security evidence</x:v>
      </x:c>
      <x:c r="D13" s="30" t="str">
        <x:v>Medium</x:v>
      </x:c>
      <x:c r="E13" s="30" t="str"/>
      <x:c r="F13" s="30" t="str">
        <x:v>Not Started</x:v>
      </x:c>
      <x:c r="G13" s="30" t="str"/>
      <x:c r="H13" s="30" t="str"/>
    </x:row>
    <x:row r="14">
      <x:c r="A14" s="30" t="str">
        <x:v>RA-09</x:v>
      </x:c>
      <x:c r="B14" s="30" t="str">
        <x:v>Relevant business, technology, supplier and continuity dependencies are identified.</x:v>
      </x:c>
      <x:c r="C14" s="30" t="str">
        <x:v>Dependency / architecture information</x:v>
      </x:c>
      <x:c r="D14" s="30" t="str">
        <x:v>Medium</x:v>
      </x:c>
      <x:c r="E14" s="30" t="str"/>
      <x:c r="F14" s="30" t="str">
        <x:v>Not Started</x:v>
      </x:c>
      <x:c r="G14" s="30" t="str"/>
      <x:c r="H14" s="30" t="str"/>
    </x:row>
    <x:row r="15">
      <x:c r="A15" s="30" t="str">
        <x:v>RA-10</x:v>
      </x:c>
      <x:c r="B15" s="30" t="str">
        <x:v>Threat information relevant to the scope is available.</x:v>
      </x:c>
      <x:c r="C15" s="30" t="str">
        <x:v>Threat sources / intelligence</x:v>
      </x:c>
      <x:c r="D15" s="30" t="str">
        <x:v>Medium</x:v>
      </x:c>
      <x:c r="E15" s="30" t="str"/>
      <x:c r="F15" s="30" t="str">
        <x:v>Not Started</x:v>
      </x:c>
      <x:c r="G15" s="30" t="str"/>
      <x:c r="H15" s="30" t="str"/>
    </x:row>
    <x:row r="16">
      <x:c r="A16" s="30" t="str">
        <x:v>RA-11</x:v>
      </x:c>
      <x:c r="B16" s="30" t="str">
        <x:v>Existing controls can be identified and evidenced.</x:v>
      </x:c>
      <x:c r="C16" s="30" t="str">
        <x:v>SoA / control inventory / procedures</x:v>
      </x:c>
      <x:c r="D16" s="30" t="str">
        <x:v>High</x:v>
      </x:c>
      <x:c r="E16" s="30" t="str"/>
      <x:c r="F16" s="30" t="str">
        <x:v>Not Started</x:v>
      </x:c>
      <x:c r="G16" s="30" t="str"/>
      <x:c r="H16" s="30" t="str"/>
    </x:row>
    <x:row r="17">
      <x:c r="A17" s="30" t="str">
        <x:v>RA-12</x:v>
      </x:c>
      <x:c r="B17" s="30" t="str">
        <x:v>Assessment participants include appropriate business and technical knowledge.</x:v>
      </x:c>
      <x:c r="C17" s="30" t="str">
        <x:v>Participant list</x:v>
      </x:c>
      <x:c r="D17" s="30" t="str">
        <x:v>Medium</x:v>
      </x:c>
      <x:c r="E17" s="30" t="str"/>
      <x:c r="F17" s="30" t="str">
        <x:v>Not Started</x:v>
      </x:c>
      <x:c r="G17" s="30" t="str"/>
      <x:c r="H17" s="30" t="str"/>
    </x:row>
    <x:row r="18">
      <x:c r="A18" s="30" t="str">
        <x:v>RA-13</x:v>
      </x:c>
      <x:c r="B18" s="30" t="str">
        <x:v>Risk IDs, naming and version conventions are established.</x:v>
      </x:c>
      <x:c r="C18" s="30" t="str">
        <x:v>Risk register convention</x:v>
      </x:c>
      <x:c r="D18" s="30" t="str">
        <x:v>Low</x:v>
      </x:c>
      <x:c r="E18" s="30" t="str"/>
      <x:c r="F18" s="30" t="str">
        <x:v>Not Started</x:v>
      </x:c>
      <x:c r="G18" s="30" t="str"/>
      <x:c r="H18" s="30" t="str"/>
    </x:row>
    <x:row r="19">
      <x:c r="A19" s="30" t="str">
        <x:v>RA-14</x:v>
      </x:c>
      <x:c r="B19" s="30" t="str">
        <x:v>Risk review and escalation cadence is defined.</x:v>
      </x:c>
      <x:c r="C19" s="30" t="str">
        <x:v>Review schedule / governance</x:v>
      </x:c>
      <x:c r="D19" s="30" t="str">
        <x:v>Medium</x:v>
      </x:c>
      <x:c r="E19" s="30" t="str"/>
      <x:c r="F19" s="30" t="str">
        <x:v>Not Started</x:v>
      </x:c>
      <x:c r="G19" s="30" t="str"/>
      <x:c r="H19" s="30" t="str"/>
    </x:row>
  </x:sheetData>
  <x:mergeCells>
    <x:mergeCell ref="A1:H1"/>
    <x:mergeCell ref="A2:H2"/>
    <x:mergeCell ref="A3:H3"/>
  </x:mergeCells>
  <x:conditionalFormatting sqref="F6:F19">
    <x:cfRule type="expression" dxfId="0" priority="1">
      <x:formula>F6="Implemented"</x:formula>
    </x:cfRule>
    <x:cfRule type="expression" dxfId="1" priority="2">
      <x:formula>F6="Effective"</x:formula>
    </x:cfRule>
    <x:cfRule type="expression" dxfId="2" priority="3">
      <x:formula>F6="Closed"</x:formula>
    </x:cfRule>
    <x:cfRule type="expression" dxfId="3" priority="4">
      <x:formula>F6="Completed"</x:formula>
    </x:cfRule>
    <x:cfRule type="expression" dxfId="4" priority="5">
      <x:formula>F6="Conforming"</x:formula>
    </x:cfRule>
    <x:cfRule type="expression" dxfId="5" priority="6">
      <x:formula>F6="On Track"</x:formula>
    </x:cfRule>
    <x:cfRule type="expression" dxfId="6" priority="7">
      <x:formula>F6="Partially Implemented"</x:formula>
    </x:cfRule>
    <x:cfRule type="expression" dxfId="7" priority="8">
      <x:formula>F6="Partially Effective"</x:formula>
    </x:cfRule>
    <x:cfRule type="expression" dxfId="8" priority="9">
      <x:formula>F6="In Progress"</x:formula>
    </x:cfRule>
    <x:cfRule type="expression" dxfId="9" priority="10">
      <x:formula>F6="Due Soon"</x:formula>
    </x:cfRule>
    <x:cfRule type="expression" dxfId="10" priority="11">
      <x:formula>F6="OFI"</x:formula>
    </x:cfRule>
    <x:cfRule type="expression" dxfId="11" priority="12">
      <x:formula>F6="Not Implemented"</x:formula>
    </x:cfRule>
    <x:cfRule type="expression" dxfId="12" priority="13">
      <x:formula>F6="Ineffective"</x:formula>
    </x:cfRule>
    <x:cfRule type="expression" dxfId="13" priority="14">
      <x:formula>F6="Major NC"</x:formula>
    </x:cfRule>
    <x:cfRule type="expression" dxfId="14" priority="15">
      <x:formula>F6="Minor NC"</x:formula>
    </x:cfRule>
    <x:cfRule type="expression" dxfId="15" priority="16">
      <x:formula>F6="Overdue"</x:formula>
    </x:cfRule>
    <x:cfRule type="expression" dxfId="16" priority="17">
      <x:formula>F6="Blocked"</x:formula>
    </x:cfRule>
    <x:cfRule type="expression" dxfId="17" priority="18">
      <x:formula>F6="Open"</x:formula>
    </x:cfRule>
    <x:cfRule type="expression" dxfId="18" priority="19">
      <x:formula>F6="Not Assessed"</x:formula>
    </x:cfRule>
    <x:cfRule type="expression" dxfId="19" priority="20">
      <x:formula>F6="N/A"</x:formula>
    </x:cfRule>
    <x:cfRule type="expression" dxfId="20" priority="21">
      <x:formula>F6="No Action"</x:formula>
    </x:cfRule>
  </x:conditionalFormatting>
  <x:dataValidations count="2">
    <x:dataValidation type="list" sqref="D6:D19">
      <x:formula1>"High,Medium,Low"</x:formula1>
    </x:dataValidation>
    <x:dataValidation type="list" sqref="F6:F19">
      <x:formula1>"Not Started,In Progress,Blocked,Completed,N/A"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c14d3211e643e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18" hidden="0" customWidth="1"/>
    <x:col min="4" max="4" width="38" hidden="0" customWidth="1"/>
    <x:col min="5" max="5" width="24" hidden="0" customWidth="1"/>
    <x:col min="6" max="6" width="28" hidden="0" customWidth="1"/>
    <x:col min="7" max="7" width="34" hidden="0" customWidth="1"/>
    <x:col min="8" max="8" width="14" hidden="0" customWidth="1"/>
    <x:col min="9" max="9" width="12" hidden="0" customWidth="1"/>
    <x:col min="10" max="10" width="13" hidden="0" customWidth="1"/>
    <x:col min="11" max="11" width="14" hidden="0" customWidth="1"/>
    <x:col min="12" max="12" width="17" hidden="0" customWidth="1"/>
    <x:col min="13" max="13" width="28" hidden="0" customWidth="1"/>
    <x:col min="14" max="14" width="16" hidden="0" customWidth="1"/>
    <x:col min="15" max="15" width="14" hidden="0" customWidth="1"/>
    <x:col min="16" max="16" width="13" hidden="0" customWidth="1"/>
    <x:col min="17" max="17" width="14" hidden="0" customWidth="1"/>
    <x:col min="18" max="18" width="16" hidden="0" customWidth="1"/>
    <x:col min="19" max="19" width="13" hidden="0" customWidth="1"/>
    <x:col min="20" max="20" width="24" hidden="0" customWidth="1"/>
  </x:cols>
  <x:sheetData>
    <x:row r="1" ht="26" customHeight="1">
      <x:c r="A1" s="5" t="str">
        <x:v>Information Security Risk Register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ISMS-CHK-002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Risk ID</x:v>
      </x:c>
      <x:c r="B5" s="22" t="str">
        <x:v>Asset / Process / Service</x:v>
      </x:c>
      <x:c r="C5" s="22" t="str">
        <x:v>Risk Owner</x:v>
      </x:c>
      <x:c r="D5" s="22" t="str">
        <x:v>Risk Scenario</x:v>
      </x:c>
      <x:c r="E5" s="22" t="str">
        <x:v>Threat / Event</x:v>
      </x:c>
      <x:c r="F5" s="22" t="str">
        <x:v>Weakness / Condition</x:v>
      </x:c>
      <x:c r="G5" s="22" t="str">
        <x:v>Existing Controls</x:v>
      </x:c>
      <x:c r="H5" s="22" t="str">
        <x:v>Likelihood (1-5)</x:v>
      </x:c>
      <x:c r="I5" s="22" t="str">
        <x:v>Impact (1-5)</x:v>
      </x:c>
      <x:c r="J5" s="22" t="str">
        <x:v>Inherent Score</x:v>
      </x:c>
      <x:c r="K5" s="22" t="str">
        <x:v>Inherent Rating</x:v>
      </x:c>
      <x:c r="L5" s="22" t="str">
        <x:v>Treatment Decision</x:v>
      </x:c>
      <x:c r="M5" s="22" t="str">
        <x:v>Treatment Action / Ref.</x:v>
      </x:c>
      <x:c r="N5" s="22" t="str">
        <x:v>Residual Likelihood</x:v>
      </x:c>
      <x:c r="O5" s="22" t="str">
        <x:v>Residual Impact</x:v>
      </x:c>
      <x:c r="P5" s="22" t="str">
        <x:v>Residual Score</x:v>
      </x:c>
      <x:c r="Q5" s="22" t="str">
        <x:v>Residual Rating</x:v>
      </x:c>
      <x:c r="R5" s="22" t="str">
        <x:v>Acceptance Status</x:v>
      </x:c>
      <x:c r="S5" s="22" t="str">
        <x:v>Review Date</x:v>
      </x:c>
      <x:c r="T5" s="22" t="str">
        <x:v>Notes</x:v>
      </x:c>
    </x:row>
    <x:row r="6">
      <x:c r="A6" s="30" t="str">
        <x:v>RISK-001</x:v>
      </x:c>
      <x:c r="B6" s="30" t="str"/>
      <x:c r="C6" s="30" t="str"/>
      <x:c r="D6" s="30"/>
      <x:c r="E6" s="30" t="str"/>
      <x:c r="F6" s="30" t="str"/>
      <x:c r="G6" s="30" t="str"/>
      <x:c r="H6" s="30"/>
      <x:c r="I6" s="30"/>
      <x:c r="J6" s="30" t="str">
        <x:f>IF(OR(H6="",I6=""),"",H6*I6)</x:f>
      </x:c>
      <x:c r="K6" s="30" t="str">
        <x:f>IF(J6="","",IF(J6&gt;=17,"Critical",IF(J6&gt;=10,"High",IF(J6&gt;=5,"Medium","Low"))))</x:f>
      </x:c>
      <x:c r="L6" s="30" t="str"/>
      <x:c r="M6" s="30" t="str"/>
      <x:c r="N6" s="30"/>
      <x:c r="O6" s="30"/>
      <x:c r="P6" s="30" t="str">
        <x:f>IF(OR(N6="",O6=""),"",N6*O6)</x:f>
      </x:c>
      <x:c r="Q6" s="30" t="str">
        <x:f>IF(P6="","",IF(P6&gt;=17,"Critical",IF(P6&gt;=10,"High",IF(P6&gt;=5,"Medium","Low"))))</x:f>
      </x:c>
      <x:c r="R6" s="30" t="str">
        <x:v>Pending</x:v>
      </x:c>
      <x:c r="S6" s="44"/>
      <x:c r="T6" s="30" t="str"/>
    </x:row>
    <x:row r="7">
      <x:c r="A7" s="30" t="str">
        <x:v>RISK-002</x:v>
      </x:c>
      <x:c r="B7" s="30" t="str"/>
      <x:c r="C7" s="30" t="str"/>
      <x:c r="D7" s="30"/>
      <x:c r="E7" s="30" t="str"/>
      <x:c r="F7" s="30" t="str"/>
      <x:c r="G7" s="30" t="str"/>
      <x:c r="H7" s="30"/>
      <x:c r="I7" s="30"/>
      <x:c r="J7" s="30" t="str">
        <x:f>IF(OR(H7="",I7=""),"",H7*I7)</x:f>
      </x:c>
      <x:c r="K7" s="30" t="str">
        <x:f>IF(J7="","",IF(J7&gt;=17,"Critical",IF(J7&gt;=10,"High",IF(J7&gt;=5,"Medium","Low"))))</x:f>
      </x:c>
      <x:c r="L7" s="30" t="str"/>
      <x:c r="M7" s="30" t="str"/>
      <x:c r="N7" s="30"/>
      <x:c r="O7" s="30"/>
      <x:c r="P7" s="30" t="str">
        <x:f>IF(OR(N7="",O7=""),"",N7*O7)</x:f>
      </x:c>
      <x:c r="Q7" s="30" t="str">
        <x:f>IF(P7="","",IF(P7&gt;=17,"Critical",IF(P7&gt;=10,"High",IF(P7&gt;=5,"Medium","Low"))))</x:f>
      </x:c>
      <x:c r="R7" s="30" t="str">
        <x:v>Pending</x:v>
      </x:c>
      <x:c r="S7" s="44"/>
      <x:c r="T7" s="30" t="str"/>
    </x:row>
    <x:row r="8">
      <x:c r="A8" s="30" t="str">
        <x:v>RISK-003</x:v>
      </x:c>
      <x:c r="B8" s="30" t="str"/>
      <x:c r="C8" s="30" t="str"/>
      <x:c r="D8" s="30"/>
      <x:c r="E8" s="30" t="str"/>
      <x:c r="F8" s="30" t="str"/>
      <x:c r="G8" s="30" t="str"/>
      <x:c r="H8" s="30"/>
      <x:c r="I8" s="30"/>
      <x:c r="J8" s="30" t="str">
        <x:f>IF(OR(H8="",I8=""),"",H8*I8)</x:f>
      </x:c>
      <x:c r="K8" s="30" t="str">
        <x:f>IF(J8="","",IF(J8&gt;=17,"Critical",IF(J8&gt;=10,"High",IF(J8&gt;=5,"Medium","Low"))))</x:f>
      </x:c>
      <x:c r="L8" s="30" t="str"/>
      <x:c r="M8" s="30" t="str"/>
      <x:c r="N8" s="30"/>
      <x:c r="O8" s="30"/>
      <x:c r="P8" s="30" t="str">
        <x:f>IF(OR(N8="",O8=""),"",N8*O8)</x:f>
      </x:c>
      <x:c r="Q8" s="30" t="str">
        <x:f>IF(P8="","",IF(P8&gt;=17,"Critical",IF(P8&gt;=10,"High",IF(P8&gt;=5,"Medium","Low"))))</x:f>
      </x:c>
      <x:c r="R8" s="30" t="str">
        <x:v>Pending</x:v>
      </x:c>
      <x:c r="S8" s="44"/>
      <x:c r="T8" s="30" t="str"/>
    </x:row>
    <x:row r="9">
      <x:c r="A9" s="30" t="str">
        <x:v>RISK-004</x:v>
      </x:c>
      <x:c r="B9" s="30" t="str"/>
      <x:c r="C9" s="30" t="str"/>
      <x:c r="D9" s="30"/>
      <x:c r="E9" s="30" t="str"/>
      <x:c r="F9" s="30" t="str"/>
      <x:c r="G9" s="30" t="str"/>
      <x:c r="H9" s="30"/>
      <x:c r="I9" s="30"/>
      <x:c r="J9" s="30" t="str">
        <x:f>IF(OR(H9="",I9=""),"",H9*I9)</x:f>
      </x:c>
      <x:c r="K9" s="30" t="str">
        <x:f>IF(J9="","",IF(J9&gt;=17,"Critical",IF(J9&gt;=10,"High",IF(J9&gt;=5,"Medium","Low"))))</x:f>
      </x:c>
      <x:c r="L9" s="30" t="str"/>
      <x:c r="M9" s="30" t="str"/>
      <x:c r="N9" s="30"/>
      <x:c r="O9" s="30"/>
      <x:c r="P9" s="30" t="str">
        <x:f>IF(OR(N9="",O9=""),"",N9*O9)</x:f>
      </x:c>
      <x:c r="Q9" s="30" t="str">
        <x:f>IF(P9="","",IF(P9&gt;=17,"Critical",IF(P9&gt;=10,"High",IF(P9&gt;=5,"Medium","Low"))))</x:f>
      </x:c>
      <x:c r="R9" s="30" t="str">
        <x:v>Pending</x:v>
      </x:c>
      <x:c r="S9" s="44"/>
      <x:c r="T9" s="30" t="str"/>
    </x:row>
    <x:row r="10">
      <x:c r="A10" s="30" t="str">
        <x:v>RISK-005</x:v>
      </x:c>
      <x:c r="B10" s="30" t="str"/>
      <x:c r="C10" s="30" t="str"/>
      <x:c r="D10" s="30"/>
      <x:c r="E10" s="30" t="str"/>
      <x:c r="F10" s="30" t="str"/>
      <x:c r="G10" s="30" t="str"/>
      <x:c r="H10" s="30"/>
      <x:c r="I10" s="30"/>
      <x:c r="J10" s="30" t="str">
        <x:f>IF(OR(H10="",I10=""),"",H10*I10)</x:f>
      </x:c>
      <x:c r="K10" s="30" t="str">
        <x:f>IF(J10="","",IF(J10&gt;=17,"Critical",IF(J10&gt;=10,"High",IF(J10&gt;=5,"Medium","Low"))))</x:f>
      </x:c>
      <x:c r="L10" s="30" t="str"/>
      <x:c r="M10" s="30" t="str"/>
      <x:c r="N10" s="30"/>
      <x:c r="O10" s="30"/>
      <x:c r="P10" s="30" t="str">
        <x:f>IF(OR(N10="",O10=""),"",N10*O10)</x:f>
      </x:c>
      <x:c r="Q10" s="30" t="str">
        <x:f>IF(P10="","",IF(P10&gt;=17,"Critical",IF(P10&gt;=10,"High",IF(P10&gt;=5,"Medium","Low"))))</x:f>
      </x:c>
      <x:c r="R10" s="30" t="str">
        <x:v>Pending</x:v>
      </x:c>
      <x:c r="S10" s="44"/>
      <x:c r="T10" s="30" t="str"/>
    </x:row>
    <x:row r="11">
      <x:c r="A11" s="30" t="str">
        <x:v>RISK-006</x:v>
      </x:c>
      <x:c r="B11" s="30" t="str"/>
      <x:c r="C11" s="30" t="str"/>
      <x:c r="D11" s="30"/>
      <x:c r="E11" s="30" t="str"/>
      <x:c r="F11" s="30" t="str"/>
      <x:c r="G11" s="30" t="str"/>
      <x:c r="H11" s="30"/>
      <x:c r="I11" s="30"/>
      <x:c r="J11" s="30" t="str">
        <x:f>IF(OR(H11="",I11=""),"",H11*I11)</x:f>
      </x:c>
      <x:c r="K11" s="30" t="str">
        <x:f>IF(J11="","",IF(J11&gt;=17,"Critical",IF(J11&gt;=10,"High",IF(J11&gt;=5,"Medium","Low"))))</x:f>
      </x:c>
      <x:c r="L11" s="30" t="str"/>
      <x:c r="M11" s="30" t="str"/>
      <x:c r="N11" s="30"/>
      <x:c r="O11" s="30"/>
      <x:c r="P11" s="30" t="str">
        <x:f>IF(OR(N11="",O11=""),"",N11*O11)</x:f>
      </x:c>
      <x:c r="Q11" s="30" t="str">
        <x:f>IF(P11="","",IF(P11&gt;=17,"Critical",IF(P11&gt;=10,"High",IF(P11&gt;=5,"Medium","Low"))))</x:f>
      </x:c>
      <x:c r="R11" s="30" t="str">
        <x:v>Pending</x:v>
      </x:c>
      <x:c r="S11" s="44"/>
      <x:c r="T11" s="30" t="str"/>
    </x:row>
    <x:row r="12">
      <x:c r="A12" s="30" t="str">
        <x:v>RISK-007</x:v>
      </x:c>
      <x:c r="B12" s="30" t="str"/>
      <x:c r="C12" s="30" t="str"/>
      <x:c r="D12" s="30"/>
      <x:c r="E12" s="30" t="str"/>
      <x:c r="F12" s="30" t="str"/>
      <x:c r="G12" s="30" t="str"/>
      <x:c r="H12" s="30"/>
      <x:c r="I12" s="30"/>
      <x:c r="J12" s="30" t="str">
        <x:f>IF(OR(H12="",I12=""),"",H12*I12)</x:f>
      </x:c>
      <x:c r="K12" s="30" t="str">
        <x:f>IF(J12="","",IF(J12&gt;=17,"Critical",IF(J12&gt;=10,"High",IF(J12&gt;=5,"Medium","Low"))))</x:f>
      </x:c>
      <x:c r="L12" s="30" t="str"/>
      <x:c r="M12" s="30" t="str"/>
      <x:c r="N12" s="30"/>
      <x:c r="O12" s="30"/>
      <x:c r="P12" s="30" t="str">
        <x:f>IF(OR(N12="",O12=""),"",N12*O12)</x:f>
      </x:c>
      <x:c r="Q12" s="30" t="str">
        <x:f>IF(P12="","",IF(P12&gt;=17,"Critical",IF(P12&gt;=10,"High",IF(P12&gt;=5,"Medium","Low"))))</x:f>
      </x:c>
      <x:c r="R12" s="30" t="str">
        <x:v>Pending</x:v>
      </x:c>
      <x:c r="S12" s="44"/>
      <x:c r="T12" s="30" t="str"/>
    </x:row>
    <x:row r="13">
      <x:c r="A13" s="30" t="str">
        <x:v>RISK-008</x:v>
      </x:c>
      <x:c r="B13" s="30" t="str"/>
      <x:c r="C13" s="30" t="str"/>
      <x:c r="D13" s="30"/>
      <x:c r="E13" s="30" t="str"/>
      <x:c r="F13" s="30" t="str"/>
      <x:c r="G13" s="30" t="str"/>
      <x:c r="H13" s="30"/>
      <x:c r="I13" s="30"/>
      <x:c r="J13" s="30" t="str">
        <x:f>IF(OR(H13="",I13=""),"",H13*I13)</x:f>
      </x:c>
      <x:c r="K13" s="30" t="str">
        <x:f>IF(J13="","",IF(J13&gt;=17,"Critical",IF(J13&gt;=10,"High",IF(J13&gt;=5,"Medium","Low"))))</x:f>
      </x:c>
      <x:c r="L13" s="30" t="str"/>
      <x:c r="M13" s="30" t="str"/>
      <x:c r="N13" s="30"/>
      <x:c r="O13" s="30"/>
      <x:c r="P13" s="30" t="str">
        <x:f>IF(OR(N13="",O13=""),"",N13*O13)</x:f>
      </x:c>
      <x:c r="Q13" s="30" t="str">
        <x:f>IF(P13="","",IF(P13&gt;=17,"Critical",IF(P13&gt;=10,"High",IF(P13&gt;=5,"Medium","Low"))))</x:f>
      </x:c>
      <x:c r="R13" s="30" t="str">
        <x:v>Pending</x:v>
      </x:c>
      <x:c r="S13" s="44"/>
      <x:c r="T13" s="30" t="str"/>
    </x:row>
    <x:row r="14">
      <x:c r="A14" s="30" t="str">
        <x:v>RISK-009</x:v>
      </x:c>
      <x:c r="B14" s="30" t="str"/>
      <x:c r="C14" s="30" t="str"/>
      <x:c r="D14" s="30"/>
      <x:c r="E14" s="30" t="str"/>
      <x:c r="F14" s="30" t="str"/>
      <x:c r="G14" s="30" t="str"/>
      <x:c r="H14" s="30"/>
      <x:c r="I14" s="30"/>
      <x:c r="J14" s="30" t="str">
        <x:f>IF(OR(H14="",I14=""),"",H14*I14)</x:f>
      </x:c>
      <x:c r="K14" s="30" t="str">
        <x:f>IF(J14="","",IF(J14&gt;=17,"Critical",IF(J14&gt;=10,"High",IF(J14&gt;=5,"Medium","Low"))))</x:f>
      </x:c>
      <x:c r="L14" s="30" t="str"/>
      <x:c r="M14" s="30" t="str"/>
      <x:c r="N14" s="30"/>
      <x:c r="O14" s="30"/>
      <x:c r="P14" s="30" t="str">
        <x:f>IF(OR(N14="",O14=""),"",N14*O14)</x:f>
      </x:c>
      <x:c r="Q14" s="30" t="str">
        <x:f>IF(P14="","",IF(P14&gt;=17,"Critical",IF(P14&gt;=10,"High",IF(P14&gt;=5,"Medium","Low"))))</x:f>
      </x:c>
      <x:c r="R14" s="30" t="str">
        <x:v>Pending</x:v>
      </x:c>
      <x:c r="S14" s="44"/>
      <x:c r="T14" s="30" t="str"/>
    </x:row>
    <x:row r="15">
      <x:c r="A15" s="30" t="str">
        <x:v>RISK-010</x:v>
      </x:c>
      <x:c r="B15" s="30" t="str"/>
      <x:c r="C15" s="30" t="str"/>
      <x:c r="D15" s="30"/>
      <x:c r="E15" s="30" t="str"/>
      <x:c r="F15" s="30" t="str"/>
      <x:c r="G15" s="30" t="str"/>
      <x:c r="H15" s="30"/>
      <x:c r="I15" s="30"/>
      <x:c r="J15" s="30" t="str">
        <x:f>IF(OR(H15="",I15=""),"",H15*I15)</x:f>
      </x:c>
      <x:c r="K15" s="30" t="str">
        <x:f>IF(J15="","",IF(J15&gt;=17,"Critical",IF(J15&gt;=10,"High",IF(J15&gt;=5,"Medium","Low"))))</x:f>
      </x:c>
      <x:c r="L15" s="30" t="str"/>
      <x:c r="M15" s="30" t="str"/>
      <x:c r="N15" s="30"/>
      <x:c r="O15" s="30"/>
      <x:c r="P15" s="30" t="str">
        <x:f>IF(OR(N15="",O15=""),"",N15*O15)</x:f>
      </x:c>
      <x:c r="Q15" s="30" t="str">
        <x:f>IF(P15="","",IF(P15&gt;=17,"Critical",IF(P15&gt;=10,"High",IF(P15&gt;=5,"Medium","Low"))))</x:f>
      </x:c>
      <x:c r="R15" s="30" t="str">
        <x:v>Pending</x:v>
      </x:c>
      <x:c r="S15" s="44"/>
      <x:c r="T15" s="30" t="str"/>
    </x:row>
    <x:row r="16">
      <x:c r="A16" s="30" t="str">
        <x:v>RISK-011</x:v>
      </x:c>
      <x:c r="B16" s="30" t="str"/>
      <x:c r="C16" s="30" t="str"/>
      <x:c r="D16" s="30"/>
      <x:c r="E16" s="30" t="str"/>
      <x:c r="F16" s="30" t="str"/>
      <x:c r="G16" s="30" t="str"/>
      <x:c r="H16" s="30"/>
      <x:c r="I16" s="30"/>
      <x:c r="J16" s="30" t="str">
        <x:f>IF(OR(H16="",I16=""),"",H16*I16)</x:f>
      </x:c>
      <x:c r="K16" s="30" t="str">
        <x:f>IF(J16="","",IF(J16&gt;=17,"Critical",IF(J16&gt;=10,"High",IF(J16&gt;=5,"Medium","Low"))))</x:f>
      </x:c>
      <x:c r="L16" s="30" t="str"/>
      <x:c r="M16" s="30" t="str"/>
      <x:c r="N16" s="30"/>
      <x:c r="O16" s="30"/>
      <x:c r="P16" s="30" t="str">
        <x:f>IF(OR(N16="",O16=""),"",N16*O16)</x:f>
      </x:c>
      <x:c r="Q16" s="30" t="str">
        <x:f>IF(P16="","",IF(P16&gt;=17,"Critical",IF(P16&gt;=10,"High",IF(P16&gt;=5,"Medium","Low"))))</x:f>
      </x:c>
      <x:c r="R16" s="30" t="str">
        <x:v>Pending</x:v>
      </x:c>
      <x:c r="S16" s="44"/>
      <x:c r="T16" s="30" t="str"/>
    </x:row>
    <x:row r="17">
      <x:c r="A17" s="30" t="str">
        <x:v>RISK-012</x:v>
      </x:c>
      <x:c r="B17" s="30" t="str"/>
      <x:c r="C17" s="30" t="str"/>
      <x:c r="D17" s="30"/>
      <x:c r="E17" s="30" t="str"/>
      <x:c r="F17" s="30" t="str"/>
      <x:c r="G17" s="30" t="str"/>
      <x:c r="H17" s="30"/>
      <x:c r="I17" s="30"/>
      <x:c r="J17" s="30" t="str">
        <x:f>IF(OR(H17="",I17=""),"",H17*I17)</x:f>
      </x:c>
      <x:c r="K17" s="30" t="str">
        <x:f>IF(J17="","",IF(J17&gt;=17,"Critical",IF(J17&gt;=10,"High",IF(J17&gt;=5,"Medium","Low"))))</x:f>
      </x:c>
      <x:c r="L17" s="30" t="str"/>
      <x:c r="M17" s="30" t="str"/>
      <x:c r="N17" s="30"/>
      <x:c r="O17" s="30"/>
      <x:c r="P17" s="30" t="str">
        <x:f>IF(OR(N17="",O17=""),"",N17*O17)</x:f>
      </x:c>
      <x:c r="Q17" s="30" t="str">
        <x:f>IF(P17="","",IF(P17&gt;=17,"Critical",IF(P17&gt;=10,"High",IF(P17&gt;=5,"Medium","Low"))))</x:f>
      </x:c>
      <x:c r="R17" s="30" t="str">
        <x:v>Pending</x:v>
      </x:c>
      <x:c r="S17" s="44"/>
      <x:c r="T17" s="30" t="str"/>
    </x:row>
    <x:row r="18">
      <x:c r="A18" s="30" t="str">
        <x:v>RISK-013</x:v>
      </x:c>
      <x:c r="B18" s="30" t="str"/>
      <x:c r="C18" s="30" t="str"/>
      <x:c r="D18" s="30"/>
      <x:c r="E18" s="30" t="str"/>
      <x:c r="F18" s="30" t="str"/>
      <x:c r="G18" s="30" t="str"/>
      <x:c r="H18" s="30"/>
      <x:c r="I18" s="30"/>
      <x:c r="J18" s="30" t="str">
        <x:f>IF(OR(H18="",I18=""),"",H18*I18)</x:f>
      </x:c>
      <x:c r="K18" s="30" t="str">
        <x:f>IF(J18="","",IF(J18&gt;=17,"Critical",IF(J18&gt;=10,"High",IF(J18&gt;=5,"Medium","Low"))))</x:f>
      </x:c>
      <x:c r="L18" s="30" t="str"/>
      <x:c r="M18" s="30" t="str"/>
      <x:c r="N18" s="30"/>
      <x:c r="O18" s="30"/>
      <x:c r="P18" s="30" t="str">
        <x:f>IF(OR(N18="",O18=""),"",N18*O18)</x:f>
      </x:c>
      <x:c r="Q18" s="30" t="str">
        <x:f>IF(P18="","",IF(P18&gt;=17,"Critical",IF(P18&gt;=10,"High",IF(P18&gt;=5,"Medium","Low"))))</x:f>
      </x:c>
      <x:c r="R18" s="30" t="str">
        <x:v>Pending</x:v>
      </x:c>
      <x:c r="S18" s="44"/>
      <x:c r="T18" s="30" t="str"/>
    </x:row>
    <x:row r="19">
      <x:c r="A19" s="30" t="str">
        <x:v>RISK-014</x:v>
      </x:c>
      <x:c r="B19" s="30" t="str"/>
      <x:c r="C19" s="30" t="str"/>
      <x:c r="D19" s="30"/>
      <x:c r="E19" s="30" t="str"/>
      <x:c r="F19" s="30" t="str"/>
      <x:c r="G19" s="30" t="str"/>
      <x:c r="H19" s="30"/>
      <x:c r="I19" s="30"/>
      <x:c r="J19" s="30" t="str">
        <x:f>IF(OR(H19="",I19=""),"",H19*I19)</x:f>
      </x:c>
      <x:c r="K19" s="30" t="str">
        <x:f>IF(J19="","",IF(J19&gt;=17,"Critical",IF(J19&gt;=10,"High",IF(J19&gt;=5,"Medium","Low"))))</x:f>
      </x:c>
      <x:c r="L19" s="30" t="str"/>
      <x:c r="M19" s="30" t="str"/>
      <x:c r="N19" s="30"/>
      <x:c r="O19" s="30"/>
      <x:c r="P19" s="30" t="str">
        <x:f>IF(OR(N19="",O19=""),"",N19*O19)</x:f>
      </x:c>
      <x:c r="Q19" s="30" t="str">
        <x:f>IF(P19="","",IF(P19&gt;=17,"Critical",IF(P19&gt;=10,"High",IF(P19&gt;=5,"Medium","Low"))))</x:f>
      </x:c>
      <x:c r="R19" s="30" t="str">
        <x:v>Pending</x:v>
      </x:c>
      <x:c r="S19" s="44"/>
      <x:c r="T19" s="30" t="str"/>
    </x:row>
    <x:row r="20">
      <x:c r="A20" s="30" t="str">
        <x:v>RISK-015</x:v>
      </x:c>
      <x:c r="B20" s="30" t="str"/>
      <x:c r="C20" s="30" t="str"/>
      <x:c r="D20" s="30"/>
      <x:c r="E20" s="30" t="str"/>
      <x:c r="F20" s="30" t="str"/>
      <x:c r="G20" s="30" t="str"/>
      <x:c r="H20" s="30"/>
      <x:c r="I20" s="30"/>
      <x:c r="J20" s="30" t="str">
        <x:f>IF(OR(H20="",I20=""),"",H20*I20)</x:f>
      </x:c>
      <x:c r="K20" s="30" t="str">
        <x:f>IF(J20="","",IF(J20&gt;=17,"Critical",IF(J20&gt;=10,"High",IF(J20&gt;=5,"Medium","Low"))))</x:f>
      </x:c>
      <x:c r="L20" s="30" t="str"/>
      <x:c r="M20" s="30" t="str"/>
      <x:c r="N20" s="30"/>
      <x:c r="O20" s="30"/>
      <x:c r="P20" s="30" t="str">
        <x:f>IF(OR(N20="",O20=""),"",N20*O20)</x:f>
      </x:c>
      <x:c r="Q20" s="30" t="str">
        <x:f>IF(P20="","",IF(P20&gt;=17,"Critical",IF(P20&gt;=10,"High",IF(P20&gt;=5,"Medium","Low"))))</x:f>
      </x:c>
      <x:c r="R20" s="30" t="str">
        <x:v>Pending</x:v>
      </x:c>
      <x:c r="S20" s="44"/>
      <x:c r="T20" s="30" t="str"/>
    </x:row>
    <x:row r="21">
      <x:c r="A21" s="30" t="str">
        <x:v>RISK-016</x:v>
      </x:c>
      <x:c r="B21" s="30" t="str"/>
      <x:c r="C21" s="30" t="str"/>
      <x:c r="D21" s="30"/>
      <x:c r="E21" s="30" t="str"/>
      <x:c r="F21" s="30" t="str"/>
      <x:c r="G21" s="30" t="str"/>
      <x:c r="H21" s="30"/>
      <x:c r="I21" s="30"/>
      <x:c r="J21" s="30" t="str">
        <x:f>IF(OR(H21="",I21=""),"",H21*I21)</x:f>
      </x:c>
      <x:c r="K21" s="30" t="str">
        <x:f>IF(J21="","",IF(J21&gt;=17,"Critical",IF(J21&gt;=10,"High",IF(J21&gt;=5,"Medium","Low"))))</x:f>
      </x:c>
      <x:c r="L21" s="30" t="str"/>
      <x:c r="M21" s="30" t="str"/>
      <x:c r="N21" s="30"/>
      <x:c r="O21" s="30"/>
      <x:c r="P21" s="30" t="str">
        <x:f>IF(OR(N21="",O21=""),"",N21*O21)</x:f>
      </x:c>
      <x:c r="Q21" s="30" t="str">
        <x:f>IF(P21="","",IF(P21&gt;=17,"Critical",IF(P21&gt;=10,"High",IF(P21&gt;=5,"Medium","Low"))))</x:f>
      </x:c>
      <x:c r="R21" s="30" t="str">
        <x:v>Pending</x:v>
      </x:c>
      <x:c r="S21" s="44"/>
      <x:c r="T21" s="30" t="str"/>
    </x:row>
    <x:row r="22">
      <x:c r="A22" s="30" t="str">
        <x:v>RISK-017</x:v>
      </x:c>
      <x:c r="B22" s="30" t="str"/>
      <x:c r="C22" s="30" t="str"/>
      <x:c r="D22" s="30"/>
      <x:c r="E22" s="30" t="str"/>
      <x:c r="F22" s="30" t="str"/>
      <x:c r="G22" s="30" t="str"/>
      <x:c r="H22" s="30"/>
      <x:c r="I22" s="30"/>
      <x:c r="J22" s="30" t="str">
        <x:f>IF(OR(H22="",I22=""),"",H22*I22)</x:f>
      </x:c>
      <x:c r="K22" s="30" t="str">
        <x:f>IF(J22="","",IF(J22&gt;=17,"Critical",IF(J22&gt;=10,"High",IF(J22&gt;=5,"Medium","Low"))))</x:f>
      </x:c>
      <x:c r="L22" s="30" t="str"/>
      <x:c r="M22" s="30" t="str"/>
      <x:c r="N22" s="30"/>
      <x:c r="O22" s="30"/>
      <x:c r="P22" s="30" t="str">
        <x:f>IF(OR(N22="",O22=""),"",N22*O22)</x:f>
      </x:c>
      <x:c r="Q22" s="30" t="str">
        <x:f>IF(P22="","",IF(P22&gt;=17,"Critical",IF(P22&gt;=10,"High",IF(P22&gt;=5,"Medium","Low"))))</x:f>
      </x:c>
      <x:c r="R22" s="30" t="str">
        <x:v>Pending</x:v>
      </x:c>
      <x:c r="S22" s="44"/>
      <x:c r="T22" s="30" t="str"/>
    </x:row>
    <x:row r="23">
      <x:c r="A23" s="30" t="str">
        <x:v>RISK-018</x:v>
      </x:c>
      <x:c r="B23" s="30" t="str"/>
      <x:c r="C23" s="30" t="str"/>
      <x:c r="D23" s="30"/>
      <x:c r="E23" s="30" t="str"/>
      <x:c r="F23" s="30" t="str"/>
      <x:c r="G23" s="30" t="str"/>
      <x:c r="H23" s="30"/>
      <x:c r="I23" s="30"/>
      <x:c r="J23" s="30" t="str">
        <x:f>IF(OR(H23="",I23=""),"",H23*I23)</x:f>
      </x:c>
      <x:c r="K23" s="30" t="str">
        <x:f>IF(J23="","",IF(J23&gt;=17,"Critical",IF(J23&gt;=10,"High",IF(J23&gt;=5,"Medium","Low"))))</x:f>
      </x:c>
      <x:c r="L23" s="30" t="str"/>
      <x:c r="M23" s="30" t="str"/>
      <x:c r="N23" s="30"/>
      <x:c r="O23" s="30"/>
      <x:c r="P23" s="30" t="str">
        <x:f>IF(OR(N23="",O23=""),"",N23*O23)</x:f>
      </x:c>
      <x:c r="Q23" s="30" t="str">
        <x:f>IF(P23="","",IF(P23&gt;=17,"Critical",IF(P23&gt;=10,"High",IF(P23&gt;=5,"Medium","Low"))))</x:f>
      </x:c>
      <x:c r="R23" s="30" t="str">
        <x:v>Pending</x:v>
      </x:c>
      <x:c r="S23" s="44"/>
      <x:c r="T23" s="30" t="str"/>
    </x:row>
    <x:row r="24">
      <x:c r="A24" s="30" t="str">
        <x:v>RISK-019</x:v>
      </x:c>
      <x:c r="B24" s="30" t="str"/>
      <x:c r="C24" s="30" t="str"/>
      <x:c r="D24" s="30"/>
      <x:c r="E24" s="30" t="str"/>
      <x:c r="F24" s="30" t="str"/>
      <x:c r="G24" s="30" t="str"/>
      <x:c r="H24" s="30"/>
      <x:c r="I24" s="30"/>
      <x:c r="J24" s="30" t="str">
        <x:f>IF(OR(H24="",I24=""),"",H24*I24)</x:f>
      </x:c>
      <x:c r="K24" s="30" t="str">
        <x:f>IF(J24="","",IF(J24&gt;=17,"Critical",IF(J24&gt;=10,"High",IF(J24&gt;=5,"Medium","Low"))))</x:f>
      </x:c>
      <x:c r="L24" s="30" t="str"/>
      <x:c r="M24" s="30" t="str"/>
      <x:c r="N24" s="30"/>
      <x:c r="O24" s="30"/>
      <x:c r="P24" s="30" t="str">
        <x:f>IF(OR(N24="",O24=""),"",N24*O24)</x:f>
      </x:c>
      <x:c r="Q24" s="30" t="str">
        <x:f>IF(P24="","",IF(P24&gt;=17,"Critical",IF(P24&gt;=10,"High",IF(P24&gt;=5,"Medium","Low"))))</x:f>
      </x:c>
      <x:c r="R24" s="30" t="str">
        <x:v>Pending</x:v>
      </x:c>
      <x:c r="S24" s="44"/>
      <x:c r="T24" s="30" t="str"/>
    </x:row>
    <x:row r="25">
      <x:c r="A25" s="30" t="str">
        <x:v>RISK-020</x:v>
      </x:c>
      <x:c r="B25" s="30" t="str"/>
      <x:c r="C25" s="30" t="str"/>
      <x:c r="D25" s="30"/>
      <x:c r="E25" s="30" t="str"/>
      <x:c r="F25" s="30" t="str"/>
      <x:c r="G25" s="30" t="str"/>
      <x:c r="H25" s="30"/>
      <x:c r="I25" s="30"/>
      <x:c r="J25" s="30" t="str">
        <x:f>IF(OR(H25="",I25=""),"",H25*I25)</x:f>
      </x:c>
      <x:c r="K25" s="30" t="str">
        <x:f>IF(J25="","",IF(J25&gt;=17,"Critical",IF(J25&gt;=10,"High",IF(J25&gt;=5,"Medium","Low"))))</x:f>
      </x:c>
      <x:c r="L25" s="30" t="str"/>
      <x:c r="M25" s="30" t="str"/>
      <x:c r="N25" s="30"/>
      <x:c r="O25" s="30"/>
      <x:c r="P25" s="30" t="str">
        <x:f>IF(OR(N25="",O25=""),"",N25*O25)</x:f>
      </x:c>
      <x:c r="Q25" s="30" t="str">
        <x:f>IF(P25="","",IF(P25&gt;=17,"Critical",IF(P25&gt;=10,"High",IF(P25&gt;=5,"Medium","Low"))))</x:f>
      </x:c>
      <x:c r="R25" s="30" t="str">
        <x:v>Pending</x:v>
      </x:c>
      <x:c r="S25" s="44"/>
      <x:c r="T25" s="30" t="str"/>
    </x:row>
    <x:row r="26">
      <x:c r="A26" s="30" t="str">
        <x:v>RISK-021</x:v>
      </x:c>
      <x:c r="B26" s="30" t="str"/>
      <x:c r="C26" s="30" t="str"/>
      <x:c r="D26" s="30"/>
      <x:c r="E26" s="30" t="str"/>
      <x:c r="F26" s="30" t="str"/>
      <x:c r="G26" s="30" t="str"/>
      <x:c r="H26" s="30"/>
      <x:c r="I26" s="30"/>
      <x:c r="J26" s="30" t="str">
        <x:f>IF(OR(H26="",I26=""),"",H26*I26)</x:f>
      </x:c>
      <x:c r="K26" s="30" t="str">
        <x:f>IF(J26="","",IF(J26&gt;=17,"Critical",IF(J26&gt;=10,"High",IF(J26&gt;=5,"Medium","Low"))))</x:f>
      </x:c>
      <x:c r="L26" s="30" t="str"/>
      <x:c r="M26" s="30" t="str"/>
      <x:c r="N26" s="30"/>
      <x:c r="O26" s="30"/>
      <x:c r="P26" s="30" t="str">
        <x:f>IF(OR(N26="",O26=""),"",N26*O26)</x:f>
      </x:c>
      <x:c r="Q26" s="30" t="str">
        <x:f>IF(P26="","",IF(P26&gt;=17,"Critical",IF(P26&gt;=10,"High",IF(P26&gt;=5,"Medium","Low"))))</x:f>
      </x:c>
      <x:c r="R26" s="30" t="str">
        <x:v>Pending</x:v>
      </x:c>
      <x:c r="S26" s="44"/>
      <x:c r="T26" s="30" t="str"/>
    </x:row>
    <x:row r="27">
      <x:c r="A27" s="30" t="str">
        <x:v>RISK-022</x:v>
      </x:c>
      <x:c r="B27" s="30" t="str"/>
      <x:c r="C27" s="30" t="str"/>
      <x:c r="D27" s="30"/>
      <x:c r="E27" s="30" t="str"/>
      <x:c r="F27" s="30" t="str"/>
      <x:c r="G27" s="30" t="str"/>
      <x:c r="H27" s="30"/>
      <x:c r="I27" s="30"/>
      <x:c r="J27" s="30" t="str">
        <x:f>IF(OR(H27="",I27=""),"",H27*I27)</x:f>
      </x:c>
      <x:c r="K27" s="30" t="str">
        <x:f>IF(J27="","",IF(J27&gt;=17,"Critical",IF(J27&gt;=10,"High",IF(J27&gt;=5,"Medium","Low"))))</x:f>
      </x:c>
      <x:c r="L27" s="30" t="str"/>
      <x:c r="M27" s="30" t="str"/>
      <x:c r="N27" s="30"/>
      <x:c r="O27" s="30"/>
      <x:c r="P27" s="30" t="str">
        <x:f>IF(OR(N27="",O27=""),"",N27*O27)</x:f>
      </x:c>
      <x:c r="Q27" s="30" t="str">
        <x:f>IF(P27="","",IF(P27&gt;=17,"Critical",IF(P27&gt;=10,"High",IF(P27&gt;=5,"Medium","Low"))))</x:f>
      </x:c>
      <x:c r="R27" s="30" t="str">
        <x:v>Pending</x:v>
      </x:c>
      <x:c r="S27" s="44"/>
      <x:c r="T27" s="30" t="str"/>
    </x:row>
    <x:row r="28">
      <x:c r="A28" s="30" t="str">
        <x:v>RISK-023</x:v>
      </x:c>
      <x:c r="B28" s="30" t="str"/>
      <x:c r="C28" s="30" t="str"/>
      <x:c r="D28" s="30"/>
      <x:c r="E28" s="30" t="str"/>
      <x:c r="F28" s="30" t="str"/>
      <x:c r="G28" s="30" t="str"/>
      <x:c r="H28" s="30"/>
      <x:c r="I28" s="30"/>
      <x:c r="J28" s="30" t="str">
        <x:f>IF(OR(H28="",I28=""),"",H28*I28)</x:f>
      </x:c>
      <x:c r="K28" s="30" t="str">
        <x:f>IF(J28="","",IF(J28&gt;=17,"Critical",IF(J28&gt;=10,"High",IF(J28&gt;=5,"Medium","Low"))))</x:f>
      </x:c>
      <x:c r="L28" s="30" t="str"/>
      <x:c r="M28" s="30" t="str"/>
      <x:c r="N28" s="30"/>
      <x:c r="O28" s="30"/>
      <x:c r="P28" s="30" t="str">
        <x:f>IF(OR(N28="",O28=""),"",N28*O28)</x:f>
      </x:c>
      <x:c r="Q28" s="30" t="str">
        <x:f>IF(P28="","",IF(P28&gt;=17,"Critical",IF(P28&gt;=10,"High",IF(P28&gt;=5,"Medium","Low"))))</x:f>
      </x:c>
      <x:c r="R28" s="30" t="str">
        <x:v>Pending</x:v>
      </x:c>
      <x:c r="S28" s="44"/>
      <x:c r="T28" s="30" t="str"/>
    </x:row>
    <x:row r="29">
      <x:c r="A29" s="30" t="str">
        <x:v>RISK-024</x:v>
      </x:c>
      <x:c r="B29" s="30" t="str"/>
      <x:c r="C29" s="30" t="str"/>
      <x:c r="D29" s="30"/>
      <x:c r="E29" s="30" t="str"/>
      <x:c r="F29" s="30" t="str"/>
      <x:c r="G29" s="30" t="str"/>
      <x:c r="H29" s="30"/>
      <x:c r="I29" s="30"/>
      <x:c r="J29" s="30" t="str">
        <x:f>IF(OR(H29="",I29=""),"",H29*I29)</x:f>
      </x:c>
      <x:c r="K29" s="30" t="str">
        <x:f>IF(J29="","",IF(J29&gt;=17,"Critical",IF(J29&gt;=10,"High",IF(J29&gt;=5,"Medium","Low"))))</x:f>
      </x:c>
      <x:c r="L29" s="30" t="str"/>
      <x:c r="M29" s="30" t="str"/>
      <x:c r="N29" s="30"/>
      <x:c r="O29" s="30"/>
      <x:c r="P29" s="30" t="str">
        <x:f>IF(OR(N29="",O29=""),"",N29*O29)</x:f>
      </x:c>
      <x:c r="Q29" s="30" t="str">
        <x:f>IF(P29="","",IF(P29&gt;=17,"Critical",IF(P29&gt;=10,"High",IF(P29&gt;=5,"Medium","Low"))))</x:f>
      </x:c>
      <x:c r="R29" s="30" t="str">
        <x:v>Pending</x:v>
      </x:c>
      <x:c r="S29" s="44"/>
      <x:c r="T29" s="30" t="str"/>
    </x:row>
    <x:row r="30">
      <x:c r="A30" s="30" t="str">
        <x:v>RISK-025</x:v>
      </x:c>
      <x:c r="B30" s="30" t="str"/>
      <x:c r="C30" s="30" t="str"/>
      <x:c r="D30" s="30"/>
      <x:c r="E30" s="30" t="str"/>
      <x:c r="F30" s="30" t="str"/>
      <x:c r="G30" s="30" t="str"/>
      <x:c r="H30" s="30"/>
      <x:c r="I30" s="30"/>
      <x:c r="J30" s="30" t="str">
        <x:f>IF(OR(H30="",I30=""),"",H30*I30)</x:f>
      </x:c>
      <x:c r="K30" s="30" t="str">
        <x:f>IF(J30="","",IF(J30&gt;=17,"Critical",IF(J30&gt;=10,"High",IF(J30&gt;=5,"Medium","Low"))))</x:f>
      </x:c>
      <x:c r="L30" s="30" t="str"/>
      <x:c r="M30" s="30" t="str"/>
      <x:c r="N30" s="30"/>
      <x:c r="O30" s="30"/>
      <x:c r="P30" s="30" t="str">
        <x:f>IF(OR(N30="",O30=""),"",N30*O30)</x:f>
      </x:c>
      <x:c r="Q30" s="30" t="str">
        <x:f>IF(P30="","",IF(P30&gt;=17,"Critical",IF(P30&gt;=10,"High",IF(P30&gt;=5,"Medium","Low"))))</x:f>
      </x:c>
      <x:c r="R30" s="30" t="str">
        <x:v>Pending</x:v>
      </x:c>
      <x:c r="S30" s="44"/>
      <x:c r="T30" s="30" t="str"/>
    </x:row>
    <x:row r="31">
      <x:c r="A31" s="30" t="str">
        <x:v>RISK-026</x:v>
      </x:c>
      <x:c r="B31" s="30" t="str"/>
      <x:c r="C31" s="30" t="str"/>
      <x:c r="D31" s="30"/>
      <x:c r="E31" s="30" t="str"/>
      <x:c r="F31" s="30" t="str"/>
      <x:c r="G31" s="30" t="str"/>
      <x:c r="H31" s="30"/>
      <x:c r="I31" s="30"/>
      <x:c r="J31" s="30" t="str">
        <x:f>IF(OR(H31="",I31=""),"",H31*I31)</x:f>
      </x:c>
      <x:c r="K31" s="30" t="str">
        <x:f>IF(J31="","",IF(J31&gt;=17,"Critical",IF(J31&gt;=10,"High",IF(J31&gt;=5,"Medium","Low"))))</x:f>
      </x:c>
      <x:c r="L31" s="30" t="str"/>
      <x:c r="M31" s="30" t="str"/>
      <x:c r="N31" s="30"/>
      <x:c r="O31" s="30"/>
      <x:c r="P31" s="30" t="str">
        <x:f>IF(OR(N31="",O31=""),"",N31*O31)</x:f>
      </x:c>
      <x:c r="Q31" s="30" t="str">
        <x:f>IF(P31="","",IF(P31&gt;=17,"Critical",IF(P31&gt;=10,"High",IF(P31&gt;=5,"Medium","Low"))))</x:f>
      </x:c>
      <x:c r="R31" s="30" t="str">
        <x:v>Pending</x:v>
      </x:c>
      <x:c r="S31" s="44"/>
      <x:c r="T31" s="30" t="str"/>
    </x:row>
    <x:row r="32">
      <x:c r="A32" s="30" t="str">
        <x:v>RISK-027</x:v>
      </x:c>
      <x:c r="B32" s="30" t="str"/>
      <x:c r="C32" s="30" t="str"/>
      <x:c r="D32" s="30"/>
      <x:c r="E32" s="30" t="str"/>
      <x:c r="F32" s="30" t="str"/>
      <x:c r="G32" s="30" t="str"/>
      <x:c r="H32" s="30"/>
      <x:c r="I32" s="30"/>
      <x:c r="J32" s="30" t="str">
        <x:f>IF(OR(H32="",I32=""),"",H32*I32)</x:f>
      </x:c>
      <x:c r="K32" s="30" t="str">
        <x:f>IF(J32="","",IF(J32&gt;=17,"Critical",IF(J32&gt;=10,"High",IF(J32&gt;=5,"Medium","Low"))))</x:f>
      </x:c>
      <x:c r="L32" s="30" t="str"/>
      <x:c r="M32" s="30" t="str"/>
      <x:c r="N32" s="30"/>
      <x:c r="O32" s="30"/>
      <x:c r="P32" s="30" t="str">
        <x:f>IF(OR(N32="",O32=""),"",N32*O32)</x:f>
      </x:c>
      <x:c r="Q32" s="30" t="str">
        <x:f>IF(P32="","",IF(P32&gt;=17,"Critical",IF(P32&gt;=10,"High",IF(P32&gt;=5,"Medium","Low"))))</x:f>
      </x:c>
      <x:c r="R32" s="30" t="str">
        <x:v>Pending</x:v>
      </x:c>
      <x:c r="S32" s="44"/>
      <x:c r="T32" s="30" t="str"/>
    </x:row>
    <x:row r="33">
      <x:c r="A33" s="30" t="str">
        <x:v>RISK-028</x:v>
      </x:c>
      <x:c r="B33" s="30" t="str"/>
      <x:c r="C33" s="30" t="str"/>
      <x:c r="D33" s="30"/>
      <x:c r="E33" s="30" t="str"/>
      <x:c r="F33" s="30" t="str"/>
      <x:c r="G33" s="30" t="str"/>
      <x:c r="H33" s="30"/>
      <x:c r="I33" s="30"/>
      <x:c r="J33" s="30" t="str">
        <x:f>IF(OR(H33="",I33=""),"",H33*I33)</x:f>
      </x:c>
      <x:c r="K33" s="30" t="str">
        <x:f>IF(J33="","",IF(J33&gt;=17,"Critical",IF(J33&gt;=10,"High",IF(J33&gt;=5,"Medium","Low"))))</x:f>
      </x:c>
      <x:c r="L33" s="30" t="str"/>
      <x:c r="M33" s="30" t="str"/>
      <x:c r="N33" s="30"/>
      <x:c r="O33" s="30"/>
      <x:c r="P33" s="30" t="str">
        <x:f>IF(OR(N33="",O33=""),"",N33*O33)</x:f>
      </x:c>
      <x:c r="Q33" s="30" t="str">
        <x:f>IF(P33="","",IF(P33&gt;=17,"Critical",IF(P33&gt;=10,"High",IF(P33&gt;=5,"Medium","Low"))))</x:f>
      </x:c>
      <x:c r="R33" s="30" t="str">
        <x:v>Pending</x:v>
      </x:c>
      <x:c r="S33" s="44"/>
      <x:c r="T33" s="30" t="str"/>
    </x:row>
    <x:row r="34">
      <x:c r="A34" s="30" t="str">
        <x:v>RISK-029</x:v>
      </x:c>
      <x:c r="B34" s="30" t="str"/>
      <x:c r="C34" s="30" t="str"/>
      <x:c r="D34" s="30"/>
      <x:c r="E34" s="30" t="str"/>
      <x:c r="F34" s="30" t="str"/>
      <x:c r="G34" s="30" t="str"/>
      <x:c r="H34" s="30"/>
      <x:c r="I34" s="30"/>
      <x:c r="J34" s="30" t="str">
        <x:f>IF(OR(H34="",I34=""),"",H34*I34)</x:f>
      </x:c>
      <x:c r="K34" s="30" t="str">
        <x:f>IF(J34="","",IF(J34&gt;=17,"Critical",IF(J34&gt;=10,"High",IF(J34&gt;=5,"Medium","Low"))))</x:f>
      </x:c>
      <x:c r="L34" s="30" t="str"/>
      <x:c r="M34" s="30" t="str"/>
      <x:c r="N34" s="30"/>
      <x:c r="O34" s="30"/>
      <x:c r="P34" s="30" t="str">
        <x:f>IF(OR(N34="",O34=""),"",N34*O34)</x:f>
      </x:c>
      <x:c r="Q34" s="30" t="str">
        <x:f>IF(P34="","",IF(P34&gt;=17,"Critical",IF(P34&gt;=10,"High",IF(P34&gt;=5,"Medium","Low"))))</x:f>
      </x:c>
      <x:c r="R34" s="30" t="str">
        <x:v>Pending</x:v>
      </x:c>
      <x:c r="S34" s="44"/>
      <x:c r="T34" s="30" t="str"/>
    </x:row>
    <x:row r="35">
      <x:c r="A35" s="30" t="str">
        <x:v>RISK-030</x:v>
      </x:c>
      <x:c r="B35" s="30" t="str"/>
      <x:c r="C35" s="30" t="str"/>
      <x:c r="D35" s="30"/>
      <x:c r="E35" s="30" t="str"/>
      <x:c r="F35" s="30" t="str"/>
      <x:c r="G35" s="30" t="str"/>
      <x:c r="H35" s="30"/>
      <x:c r="I35" s="30"/>
      <x:c r="J35" s="30" t="str">
        <x:f>IF(OR(H35="",I35=""),"",H35*I35)</x:f>
      </x:c>
      <x:c r="K35" s="30" t="str">
        <x:f>IF(J35="","",IF(J35&gt;=17,"Critical",IF(J35&gt;=10,"High",IF(J35&gt;=5,"Medium","Low"))))</x:f>
      </x:c>
      <x:c r="L35" s="30" t="str"/>
      <x:c r="M35" s="30" t="str"/>
      <x:c r="N35" s="30"/>
      <x:c r="O35" s="30"/>
      <x:c r="P35" s="30" t="str">
        <x:f>IF(OR(N35="",O35=""),"",N35*O35)</x:f>
      </x:c>
      <x:c r="Q35" s="30" t="str">
        <x:f>IF(P35="","",IF(P35&gt;=17,"Critical",IF(P35&gt;=10,"High",IF(P35&gt;=5,"Medium","Low"))))</x:f>
      </x:c>
      <x:c r="R35" s="30" t="str">
        <x:v>Pending</x:v>
      </x:c>
      <x:c r="S35" s="44"/>
      <x:c r="T35" s="30" t="str"/>
    </x:row>
    <x:row r="36">
      <x:c r="A36" s="30" t="str">
        <x:v>RISK-031</x:v>
      </x:c>
      <x:c r="B36" s="30" t="str"/>
      <x:c r="C36" s="30" t="str"/>
      <x:c r="D36" s="30"/>
      <x:c r="E36" s="30" t="str"/>
      <x:c r="F36" s="30" t="str"/>
      <x:c r="G36" s="30" t="str"/>
      <x:c r="H36" s="30"/>
      <x:c r="I36" s="30"/>
      <x:c r="J36" s="30" t="str">
        <x:f>IF(OR(H36="",I36=""),"",H36*I36)</x:f>
      </x:c>
      <x:c r="K36" s="30" t="str">
        <x:f>IF(J36="","",IF(J36&gt;=17,"Critical",IF(J36&gt;=10,"High",IF(J36&gt;=5,"Medium","Low"))))</x:f>
      </x:c>
      <x:c r="L36" s="30" t="str"/>
      <x:c r="M36" s="30" t="str"/>
      <x:c r="N36" s="30"/>
      <x:c r="O36" s="30"/>
      <x:c r="P36" s="30" t="str">
        <x:f>IF(OR(N36="",O36=""),"",N36*O36)</x:f>
      </x:c>
      <x:c r="Q36" s="30" t="str">
        <x:f>IF(P36="","",IF(P36&gt;=17,"Critical",IF(P36&gt;=10,"High",IF(P36&gt;=5,"Medium","Low"))))</x:f>
      </x:c>
      <x:c r="R36" s="30" t="str">
        <x:v>Pending</x:v>
      </x:c>
      <x:c r="S36" s="44"/>
      <x:c r="T36" s="30" t="str"/>
    </x:row>
    <x:row r="37">
      <x:c r="A37" s="30" t="str">
        <x:v>RISK-032</x:v>
      </x:c>
      <x:c r="B37" s="30" t="str"/>
      <x:c r="C37" s="30" t="str"/>
      <x:c r="D37" s="30"/>
      <x:c r="E37" s="30" t="str"/>
      <x:c r="F37" s="30" t="str"/>
      <x:c r="G37" s="30" t="str"/>
      <x:c r="H37" s="30"/>
      <x:c r="I37" s="30"/>
      <x:c r="J37" s="30" t="str">
        <x:f>IF(OR(H37="",I37=""),"",H37*I37)</x:f>
      </x:c>
      <x:c r="K37" s="30" t="str">
        <x:f>IF(J37="","",IF(J37&gt;=17,"Critical",IF(J37&gt;=10,"High",IF(J37&gt;=5,"Medium","Low"))))</x:f>
      </x:c>
      <x:c r="L37" s="30" t="str"/>
      <x:c r="M37" s="30" t="str"/>
      <x:c r="N37" s="30"/>
      <x:c r="O37" s="30"/>
      <x:c r="P37" s="30" t="str">
        <x:f>IF(OR(N37="",O37=""),"",N37*O37)</x:f>
      </x:c>
      <x:c r="Q37" s="30" t="str">
        <x:f>IF(P37="","",IF(P37&gt;=17,"Critical",IF(P37&gt;=10,"High",IF(P37&gt;=5,"Medium","Low"))))</x:f>
      </x:c>
      <x:c r="R37" s="30" t="str">
        <x:v>Pending</x:v>
      </x:c>
      <x:c r="S37" s="44"/>
      <x:c r="T37" s="30" t="str"/>
    </x:row>
    <x:row r="38">
      <x:c r="A38" s="30" t="str">
        <x:v>RISK-033</x:v>
      </x:c>
      <x:c r="B38" s="30" t="str"/>
      <x:c r="C38" s="30" t="str"/>
      <x:c r="D38" s="30"/>
      <x:c r="E38" s="30" t="str"/>
      <x:c r="F38" s="30" t="str"/>
      <x:c r="G38" s="30" t="str"/>
      <x:c r="H38" s="30"/>
      <x:c r="I38" s="30"/>
      <x:c r="J38" s="30" t="str">
        <x:f>IF(OR(H38="",I38=""),"",H38*I38)</x:f>
      </x:c>
      <x:c r="K38" s="30" t="str">
        <x:f>IF(J38="","",IF(J38&gt;=17,"Critical",IF(J38&gt;=10,"High",IF(J38&gt;=5,"Medium","Low"))))</x:f>
      </x:c>
      <x:c r="L38" s="30" t="str"/>
      <x:c r="M38" s="30" t="str"/>
      <x:c r="N38" s="30"/>
      <x:c r="O38" s="30"/>
      <x:c r="P38" s="30" t="str">
        <x:f>IF(OR(N38="",O38=""),"",N38*O38)</x:f>
      </x:c>
      <x:c r="Q38" s="30" t="str">
        <x:f>IF(P38="","",IF(P38&gt;=17,"Critical",IF(P38&gt;=10,"High",IF(P38&gt;=5,"Medium","Low"))))</x:f>
      </x:c>
      <x:c r="R38" s="30" t="str">
        <x:v>Pending</x:v>
      </x:c>
      <x:c r="S38" s="44"/>
      <x:c r="T38" s="30" t="str"/>
    </x:row>
    <x:row r="39">
      <x:c r="A39" s="30" t="str">
        <x:v>RISK-034</x:v>
      </x:c>
      <x:c r="B39" s="30" t="str"/>
      <x:c r="C39" s="30" t="str"/>
      <x:c r="D39" s="30"/>
      <x:c r="E39" s="30" t="str"/>
      <x:c r="F39" s="30" t="str"/>
      <x:c r="G39" s="30" t="str"/>
      <x:c r="H39" s="30"/>
      <x:c r="I39" s="30"/>
      <x:c r="J39" s="30" t="str">
        <x:f>IF(OR(H39="",I39=""),"",H39*I39)</x:f>
      </x:c>
      <x:c r="K39" s="30" t="str">
        <x:f>IF(J39="","",IF(J39&gt;=17,"Critical",IF(J39&gt;=10,"High",IF(J39&gt;=5,"Medium","Low"))))</x:f>
      </x:c>
      <x:c r="L39" s="30" t="str"/>
      <x:c r="M39" s="30" t="str"/>
      <x:c r="N39" s="30"/>
      <x:c r="O39" s="30"/>
      <x:c r="P39" s="30" t="str">
        <x:f>IF(OR(N39="",O39=""),"",N39*O39)</x:f>
      </x:c>
      <x:c r="Q39" s="30" t="str">
        <x:f>IF(P39="","",IF(P39&gt;=17,"Critical",IF(P39&gt;=10,"High",IF(P39&gt;=5,"Medium","Low"))))</x:f>
      </x:c>
      <x:c r="R39" s="30" t="str">
        <x:v>Pending</x:v>
      </x:c>
      <x:c r="S39" s="44"/>
      <x:c r="T39" s="30" t="str"/>
    </x:row>
    <x:row r="40">
      <x:c r="A40" s="30" t="str">
        <x:v>RISK-035</x:v>
      </x:c>
      <x:c r="B40" s="30" t="str"/>
      <x:c r="C40" s="30" t="str"/>
      <x:c r="D40" s="30"/>
      <x:c r="E40" s="30" t="str"/>
      <x:c r="F40" s="30" t="str"/>
      <x:c r="G40" s="30" t="str"/>
      <x:c r="H40" s="30"/>
      <x:c r="I40" s="30"/>
      <x:c r="J40" s="30" t="str">
        <x:f>IF(OR(H40="",I40=""),"",H40*I40)</x:f>
      </x:c>
      <x:c r="K40" s="30" t="str">
        <x:f>IF(J40="","",IF(J40&gt;=17,"Critical",IF(J40&gt;=10,"High",IF(J40&gt;=5,"Medium","Low"))))</x:f>
      </x:c>
      <x:c r="L40" s="30" t="str"/>
      <x:c r="M40" s="30" t="str"/>
      <x:c r="N40" s="30"/>
      <x:c r="O40" s="30"/>
      <x:c r="P40" s="30" t="str">
        <x:f>IF(OR(N40="",O40=""),"",N40*O40)</x:f>
      </x:c>
      <x:c r="Q40" s="30" t="str">
        <x:f>IF(P40="","",IF(P40&gt;=17,"Critical",IF(P40&gt;=10,"High",IF(P40&gt;=5,"Medium","Low"))))</x:f>
      </x:c>
      <x:c r="R40" s="30" t="str">
        <x:v>Pending</x:v>
      </x:c>
      <x:c r="S40" s="44"/>
      <x:c r="T40" s="30" t="str"/>
    </x:row>
    <x:row r="41">
      <x:c r="A41" s="30" t="str">
        <x:v>RISK-036</x:v>
      </x:c>
      <x:c r="B41" s="30" t="str"/>
      <x:c r="C41" s="30" t="str"/>
      <x:c r="D41" s="30"/>
      <x:c r="E41" s="30" t="str"/>
      <x:c r="F41" s="30" t="str"/>
      <x:c r="G41" s="30" t="str"/>
      <x:c r="H41" s="30"/>
      <x:c r="I41" s="30"/>
      <x:c r="J41" s="30" t="str">
        <x:f>IF(OR(H41="",I41=""),"",H41*I41)</x:f>
      </x:c>
      <x:c r="K41" s="30" t="str">
        <x:f>IF(J41="","",IF(J41&gt;=17,"Critical",IF(J41&gt;=10,"High",IF(J41&gt;=5,"Medium","Low"))))</x:f>
      </x:c>
      <x:c r="L41" s="30" t="str"/>
      <x:c r="M41" s="30" t="str"/>
      <x:c r="N41" s="30"/>
      <x:c r="O41" s="30"/>
      <x:c r="P41" s="30" t="str">
        <x:f>IF(OR(N41="",O41=""),"",N41*O41)</x:f>
      </x:c>
      <x:c r="Q41" s="30" t="str">
        <x:f>IF(P41="","",IF(P41&gt;=17,"Critical",IF(P41&gt;=10,"High",IF(P41&gt;=5,"Medium","Low"))))</x:f>
      </x:c>
      <x:c r="R41" s="30" t="str">
        <x:v>Pending</x:v>
      </x:c>
      <x:c r="S41" s="44"/>
      <x:c r="T41" s="30" t="str"/>
    </x:row>
    <x:row r="42">
      <x:c r="A42" s="30" t="str">
        <x:v>RISK-037</x:v>
      </x:c>
      <x:c r="B42" s="30" t="str"/>
      <x:c r="C42" s="30" t="str"/>
      <x:c r="D42" s="30"/>
      <x:c r="E42" s="30" t="str"/>
      <x:c r="F42" s="30" t="str"/>
      <x:c r="G42" s="30" t="str"/>
      <x:c r="H42" s="30"/>
      <x:c r="I42" s="30"/>
      <x:c r="J42" s="30" t="str">
        <x:f>IF(OR(H42="",I42=""),"",H42*I42)</x:f>
      </x:c>
      <x:c r="K42" s="30" t="str">
        <x:f>IF(J42="","",IF(J42&gt;=17,"Critical",IF(J42&gt;=10,"High",IF(J42&gt;=5,"Medium","Low"))))</x:f>
      </x:c>
      <x:c r="L42" s="30" t="str"/>
      <x:c r="M42" s="30" t="str"/>
      <x:c r="N42" s="30"/>
      <x:c r="O42" s="30"/>
      <x:c r="P42" s="30" t="str">
        <x:f>IF(OR(N42="",O42=""),"",N42*O42)</x:f>
      </x:c>
      <x:c r="Q42" s="30" t="str">
        <x:f>IF(P42="","",IF(P42&gt;=17,"Critical",IF(P42&gt;=10,"High",IF(P42&gt;=5,"Medium","Low"))))</x:f>
      </x:c>
      <x:c r="R42" s="30" t="str">
        <x:v>Pending</x:v>
      </x:c>
      <x:c r="S42" s="44"/>
      <x:c r="T42" s="30" t="str"/>
    </x:row>
    <x:row r="43">
      <x:c r="A43" s="30" t="str">
        <x:v>RISK-038</x:v>
      </x:c>
      <x:c r="B43" s="30" t="str"/>
      <x:c r="C43" s="30" t="str"/>
      <x:c r="D43" s="30"/>
      <x:c r="E43" s="30" t="str"/>
      <x:c r="F43" s="30" t="str"/>
      <x:c r="G43" s="30" t="str"/>
      <x:c r="H43" s="30"/>
      <x:c r="I43" s="30"/>
      <x:c r="J43" s="30" t="str">
        <x:f>IF(OR(H43="",I43=""),"",H43*I43)</x:f>
      </x:c>
      <x:c r="K43" s="30" t="str">
        <x:f>IF(J43="","",IF(J43&gt;=17,"Critical",IF(J43&gt;=10,"High",IF(J43&gt;=5,"Medium","Low"))))</x:f>
      </x:c>
      <x:c r="L43" s="30" t="str"/>
      <x:c r="M43" s="30" t="str"/>
      <x:c r="N43" s="30"/>
      <x:c r="O43" s="30"/>
      <x:c r="P43" s="30" t="str">
        <x:f>IF(OR(N43="",O43=""),"",N43*O43)</x:f>
      </x:c>
      <x:c r="Q43" s="30" t="str">
        <x:f>IF(P43="","",IF(P43&gt;=17,"Critical",IF(P43&gt;=10,"High",IF(P43&gt;=5,"Medium","Low"))))</x:f>
      </x:c>
      <x:c r="R43" s="30" t="str">
        <x:v>Pending</x:v>
      </x:c>
      <x:c r="S43" s="44"/>
      <x:c r="T43" s="30" t="str"/>
    </x:row>
    <x:row r="44">
      <x:c r="A44" s="30" t="str">
        <x:v>RISK-039</x:v>
      </x:c>
      <x:c r="B44" s="30" t="str"/>
      <x:c r="C44" s="30" t="str"/>
      <x:c r="D44" s="30"/>
      <x:c r="E44" s="30" t="str"/>
      <x:c r="F44" s="30" t="str"/>
      <x:c r="G44" s="30" t="str"/>
      <x:c r="H44" s="30"/>
      <x:c r="I44" s="30"/>
      <x:c r="J44" s="30" t="str">
        <x:f>IF(OR(H44="",I44=""),"",H44*I44)</x:f>
      </x:c>
      <x:c r="K44" s="30" t="str">
        <x:f>IF(J44="","",IF(J44&gt;=17,"Critical",IF(J44&gt;=10,"High",IF(J44&gt;=5,"Medium","Low"))))</x:f>
      </x:c>
      <x:c r="L44" s="30" t="str"/>
      <x:c r="M44" s="30" t="str"/>
      <x:c r="N44" s="30"/>
      <x:c r="O44" s="30"/>
      <x:c r="P44" s="30" t="str">
        <x:f>IF(OR(N44="",O44=""),"",N44*O44)</x:f>
      </x:c>
      <x:c r="Q44" s="30" t="str">
        <x:f>IF(P44="","",IF(P44&gt;=17,"Critical",IF(P44&gt;=10,"High",IF(P44&gt;=5,"Medium","Low"))))</x:f>
      </x:c>
      <x:c r="R44" s="30" t="str">
        <x:v>Pending</x:v>
      </x:c>
      <x:c r="S44" s="44"/>
      <x:c r="T44" s="30" t="str"/>
    </x:row>
    <x:row r="45">
      <x:c r="A45" s="30" t="str">
        <x:v>RISK-040</x:v>
      </x:c>
      <x:c r="B45" s="30" t="str"/>
      <x:c r="C45" s="30" t="str"/>
      <x:c r="D45" s="30"/>
      <x:c r="E45" s="30" t="str"/>
      <x:c r="F45" s="30" t="str"/>
      <x:c r="G45" s="30" t="str"/>
      <x:c r="H45" s="30"/>
      <x:c r="I45" s="30"/>
      <x:c r="J45" s="30" t="str">
        <x:f>IF(OR(H45="",I45=""),"",H45*I45)</x:f>
      </x:c>
      <x:c r="K45" s="30" t="str">
        <x:f>IF(J45="","",IF(J45&gt;=17,"Critical",IF(J45&gt;=10,"High",IF(J45&gt;=5,"Medium","Low"))))</x:f>
      </x:c>
      <x:c r="L45" s="30" t="str"/>
      <x:c r="M45" s="30" t="str"/>
      <x:c r="N45" s="30"/>
      <x:c r="O45" s="30"/>
      <x:c r="P45" s="30" t="str">
        <x:f>IF(OR(N45="",O45=""),"",N45*O45)</x:f>
      </x:c>
      <x:c r="Q45" s="30" t="str">
        <x:f>IF(P45="","",IF(P45&gt;=17,"Critical",IF(P45&gt;=10,"High",IF(P45&gt;=5,"Medium","Low"))))</x:f>
      </x:c>
      <x:c r="R45" s="30" t="str">
        <x:v>Pending</x:v>
      </x:c>
      <x:c r="S45" s="44"/>
      <x:c r="T45" s="30" t="str"/>
    </x:row>
    <x:row r="46">
      <x:c r="A46" s="30" t="str">
        <x:v>RISK-041</x:v>
      </x:c>
      <x:c r="B46" s="30" t="str"/>
      <x:c r="C46" s="30" t="str"/>
      <x:c r="D46" s="30"/>
      <x:c r="E46" s="30" t="str"/>
      <x:c r="F46" s="30" t="str"/>
      <x:c r="G46" s="30" t="str"/>
      <x:c r="H46" s="30"/>
      <x:c r="I46" s="30"/>
      <x:c r="J46" s="30" t="str">
        <x:f>IF(OR(H46="",I46=""),"",H46*I46)</x:f>
      </x:c>
      <x:c r="K46" s="30" t="str">
        <x:f>IF(J46="","",IF(J46&gt;=17,"Critical",IF(J46&gt;=10,"High",IF(J46&gt;=5,"Medium","Low"))))</x:f>
      </x:c>
      <x:c r="L46" s="30" t="str"/>
      <x:c r="M46" s="30" t="str"/>
      <x:c r="N46" s="30"/>
      <x:c r="O46" s="30"/>
      <x:c r="P46" s="30" t="str">
        <x:f>IF(OR(N46="",O46=""),"",N46*O46)</x:f>
      </x:c>
      <x:c r="Q46" s="30" t="str">
        <x:f>IF(P46="","",IF(P46&gt;=17,"Critical",IF(P46&gt;=10,"High",IF(P46&gt;=5,"Medium","Low"))))</x:f>
      </x:c>
      <x:c r="R46" s="30" t="str">
        <x:v>Pending</x:v>
      </x:c>
      <x:c r="S46" s="44"/>
      <x:c r="T46" s="30" t="str"/>
    </x:row>
    <x:row r="47">
      <x:c r="A47" s="30" t="str">
        <x:v>RISK-042</x:v>
      </x:c>
      <x:c r="B47" s="30" t="str"/>
      <x:c r="C47" s="30" t="str"/>
      <x:c r="D47" s="30"/>
      <x:c r="E47" s="30" t="str"/>
      <x:c r="F47" s="30" t="str"/>
      <x:c r="G47" s="30" t="str"/>
      <x:c r="H47" s="30"/>
      <x:c r="I47" s="30"/>
      <x:c r="J47" s="30" t="str">
        <x:f>IF(OR(H47="",I47=""),"",H47*I47)</x:f>
      </x:c>
      <x:c r="K47" s="30" t="str">
        <x:f>IF(J47="","",IF(J47&gt;=17,"Critical",IF(J47&gt;=10,"High",IF(J47&gt;=5,"Medium","Low"))))</x:f>
      </x:c>
      <x:c r="L47" s="30" t="str"/>
      <x:c r="M47" s="30" t="str"/>
      <x:c r="N47" s="30"/>
      <x:c r="O47" s="30"/>
      <x:c r="P47" s="30" t="str">
        <x:f>IF(OR(N47="",O47=""),"",N47*O47)</x:f>
      </x:c>
      <x:c r="Q47" s="30" t="str">
        <x:f>IF(P47="","",IF(P47&gt;=17,"Critical",IF(P47&gt;=10,"High",IF(P47&gt;=5,"Medium","Low"))))</x:f>
      </x:c>
      <x:c r="R47" s="30" t="str">
        <x:v>Pending</x:v>
      </x:c>
      <x:c r="S47" s="44"/>
      <x:c r="T47" s="30" t="str"/>
    </x:row>
    <x:row r="48">
      <x:c r="A48" s="30" t="str">
        <x:v>RISK-043</x:v>
      </x:c>
      <x:c r="B48" s="30" t="str"/>
      <x:c r="C48" s="30" t="str"/>
      <x:c r="D48" s="30"/>
      <x:c r="E48" s="30" t="str"/>
      <x:c r="F48" s="30" t="str"/>
      <x:c r="G48" s="30" t="str"/>
      <x:c r="H48" s="30"/>
      <x:c r="I48" s="30"/>
      <x:c r="J48" s="30" t="str">
        <x:f>IF(OR(H48="",I48=""),"",H48*I48)</x:f>
      </x:c>
      <x:c r="K48" s="30" t="str">
        <x:f>IF(J48="","",IF(J48&gt;=17,"Critical",IF(J48&gt;=10,"High",IF(J48&gt;=5,"Medium","Low"))))</x:f>
      </x:c>
      <x:c r="L48" s="30" t="str"/>
      <x:c r="M48" s="30" t="str"/>
      <x:c r="N48" s="30"/>
      <x:c r="O48" s="30"/>
      <x:c r="P48" s="30" t="str">
        <x:f>IF(OR(N48="",O48=""),"",N48*O48)</x:f>
      </x:c>
      <x:c r="Q48" s="30" t="str">
        <x:f>IF(P48="","",IF(P48&gt;=17,"Critical",IF(P48&gt;=10,"High",IF(P48&gt;=5,"Medium","Low"))))</x:f>
      </x:c>
      <x:c r="R48" s="30" t="str">
        <x:v>Pending</x:v>
      </x:c>
      <x:c r="S48" s="44"/>
      <x:c r="T48" s="30" t="str"/>
    </x:row>
    <x:row r="49">
      <x:c r="A49" s="30" t="str">
        <x:v>RISK-044</x:v>
      </x:c>
      <x:c r="B49" s="30" t="str"/>
      <x:c r="C49" s="30" t="str"/>
      <x:c r="D49" s="30"/>
      <x:c r="E49" s="30" t="str"/>
      <x:c r="F49" s="30" t="str"/>
      <x:c r="G49" s="30" t="str"/>
      <x:c r="H49" s="30"/>
      <x:c r="I49" s="30"/>
      <x:c r="J49" s="30" t="str">
        <x:f>IF(OR(H49="",I49=""),"",H49*I49)</x:f>
      </x:c>
      <x:c r="K49" s="30" t="str">
        <x:f>IF(J49="","",IF(J49&gt;=17,"Critical",IF(J49&gt;=10,"High",IF(J49&gt;=5,"Medium","Low"))))</x:f>
      </x:c>
      <x:c r="L49" s="30" t="str"/>
      <x:c r="M49" s="30" t="str"/>
      <x:c r="N49" s="30"/>
      <x:c r="O49" s="30"/>
      <x:c r="P49" s="30" t="str">
        <x:f>IF(OR(N49="",O49=""),"",N49*O49)</x:f>
      </x:c>
      <x:c r="Q49" s="30" t="str">
        <x:f>IF(P49="","",IF(P49&gt;=17,"Critical",IF(P49&gt;=10,"High",IF(P49&gt;=5,"Medium","Low"))))</x:f>
      </x:c>
      <x:c r="R49" s="30" t="str">
        <x:v>Pending</x:v>
      </x:c>
      <x:c r="S49" s="44"/>
      <x:c r="T49" s="30" t="str"/>
    </x:row>
    <x:row r="50">
      <x:c r="A50" s="30" t="str">
        <x:v>RISK-045</x:v>
      </x:c>
      <x:c r="B50" s="30" t="str"/>
      <x:c r="C50" s="30" t="str"/>
      <x:c r="D50" s="30"/>
      <x:c r="E50" s="30" t="str"/>
      <x:c r="F50" s="30" t="str"/>
      <x:c r="G50" s="30" t="str"/>
      <x:c r="H50" s="30"/>
      <x:c r="I50" s="30"/>
      <x:c r="J50" s="30" t="str">
        <x:f>IF(OR(H50="",I50=""),"",H50*I50)</x:f>
      </x:c>
      <x:c r="K50" s="30" t="str">
        <x:f>IF(J50="","",IF(J50&gt;=17,"Critical",IF(J50&gt;=10,"High",IF(J50&gt;=5,"Medium","Low"))))</x:f>
      </x:c>
      <x:c r="L50" s="30" t="str"/>
      <x:c r="M50" s="30" t="str"/>
      <x:c r="N50" s="30"/>
      <x:c r="O50" s="30"/>
      <x:c r="P50" s="30" t="str">
        <x:f>IF(OR(N50="",O50=""),"",N50*O50)</x:f>
      </x:c>
      <x:c r="Q50" s="30" t="str">
        <x:f>IF(P50="","",IF(P50&gt;=17,"Critical",IF(P50&gt;=10,"High",IF(P50&gt;=5,"Medium","Low"))))</x:f>
      </x:c>
      <x:c r="R50" s="30" t="str">
        <x:v>Pending</x:v>
      </x:c>
      <x:c r="S50" s="44"/>
      <x:c r="T50" s="30" t="str"/>
    </x:row>
    <x:row r="51">
      <x:c r="A51" s="30" t="str">
        <x:v>RISK-046</x:v>
      </x:c>
      <x:c r="B51" s="30" t="str"/>
      <x:c r="C51" s="30" t="str"/>
      <x:c r="D51" s="30"/>
      <x:c r="E51" s="30" t="str"/>
      <x:c r="F51" s="30" t="str"/>
      <x:c r="G51" s="30" t="str"/>
      <x:c r="H51" s="30"/>
      <x:c r="I51" s="30"/>
      <x:c r="J51" s="30" t="str">
        <x:f>IF(OR(H51="",I51=""),"",H51*I51)</x:f>
      </x:c>
      <x:c r="K51" s="30" t="str">
        <x:f>IF(J51="","",IF(J51&gt;=17,"Critical",IF(J51&gt;=10,"High",IF(J51&gt;=5,"Medium","Low"))))</x:f>
      </x:c>
      <x:c r="L51" s="30" t="str"/>
      <x:c r="M51" s="30" t="str"/>
      <x:c r="N51" s="30"/>
      <x:c r="O51" s="30"/>
      <x:c r="P51" s="30" t="str">
        <x:f>IF(OR(N51="",O51=""),"",N51*O51)</x:f>
      </x:c>
      <x:c r="Q51" s="30" t="str">
        <x:f>IF(P51="","",IF(P51&gt;=17,"Critical",IF(P51&gt;=10,"High",IF(P51&gt;=5,"Medium","Low"))))</x:f>
      </x:c>
      <x:c r="R51" s="30" t="str">
        <x:v>Pending</x:v>
      </x:c>
      <x:c r="S51" s="44"/>
      <x:c r="T51" s="30" t="str"/>
    </x:row>
    <x:row r="52">
      <x:c r="A52" s="30" t="str">
        <x:v>RISK-047</x:v>
      </x:c>
      <x:c r="B52" s="30" t="str"/>
      <x:c r="C52" s="30" t="str"/>
      <x:c r="D52" s="30"/>
      <x:c r="E52" s="30" t="str"/>
      <x:c r="F52" s="30" t="str"/>
      <x:c r="G52" s="30" t="str"/>
      <x:c r="H52" s="30"/>
      <x:c r="I52" s="30"/>
      <x:c r="J52" s="30" t="str">
        <x:f>IF(OR(H52="",I52=""),"",H52*I52)</x:f>
      </x:c>
      <x:c r="K52" s="30" t="str">
        <x:f>IF(J52="","",IF(J52&gt;=17,"Critical",IF(J52&gt;=10,"High",IF(J52&gt;=5,"Medium","Low"))))</x:f>
      </x:c>
      <x:c r="L52" s="30" t="str"/>
      <x:c r="M52" s="30" t="str"/>
      <x:c r="N52" s="30"/>
      <x:c r="O52" s="30"/>
      <x:c r="P52" s="30" t="str">
        <x:f>IF(OR(N52="",O52=""),"",N52*O52)</x:f>
      </x:c>
      <x:c r="Q52" s="30" t="str">
        <x:f>IF(P52="","",IF(P52&gt;=17,"Critical",IF(P52&gt;=10,"High",IF(P52&gt;=5,"Medium","Low"))))</x:f>
      </x:c>
      <x:c r="R52" s="30" t="str">
        <x:v>Pending</x:v>
      </x:c>
      <x:c r="S52" s="44"/>
      <x:c r="T52" s="30" t="str"/>
    </x:row>
    <x:row r="53">
      <x:c r="A53" s="30" t="str">
        <x:v>RISK-048</x:v>
      </x:c>
      <x:c r="B53" s="30" t="str"/>
      <x:c r="C53" s="30" t="str"/>
      <x:c r="D53" s="30"/>
      <x:c r="E53" s="30" t="str"/>
      <x:c r="F53" s="30" t="str"/>
      <x:c r="G53" s="30" t="str"/>
      <x:c r="H53" s="30"/>
      <x:c r="I53" s="30"/>
      <x:c r="J53" s="30" t="str">
        <x:f>IF(OR(H53="",I53=""),"",H53*I53)</x:f>
      </x:c>
      <x:c r="K53" s="30" t="str">
        <x:f>IF(J53="","",IF(J53&gt;=17,"Critical",IF(J53&gt;=10,"High",IF(J53&gt;=5,"Medium","Low"))))</x:f>
      </x:c>
      <x:c r="L53" s="30" t="str"/>
      <x:c r="M53" s="30" t="str"/>
      <x:c r="N53" s="30"/>
      <x:c r="O53" s="30"/>
      <x:c r="P53" s="30" t="str">
        <x:f>IF(OR(N53="",O53=""),"",N53*O53)</x:f>
      </x:c>
      <x:c r="Q53" s="30" t="str">
        <x:f>IF(P53="","",IF(P53&gt;=17,"Critical",IF(P53&gt;=10,"High",IF(P53&gt;=5,"Medium","Low"))))</x:f>
      </x:c>
      <x:c r="R53" s="30" t="str">
        <x:v>Pending</x:v>
      </x:c>
      <x:c r="S53" s="44"/>
      <x:c r="T53" s="30" t="str"/>
    </x:row>
    <x:row r="54">
      <x:c r="A54" s="30" t="str">
        <x:v>RISK-049</x:v>
      </x:c>
      <x:c r="B54" s="30" t="str"/>
      <x:c r="C54" s="30" t="str"/>
      <x:c r="D54" s="30"/>
      <x:c r="E54" s="30" t="str"/>
      <x:c r="F54" s="30" t="str"/>
      <x:c r="G54" s="30" t="str"/>
      <x:c r="H54" s="30"/>
      <x:c r="I54" s="30"/>
      <x:c r="J54" s="30" t="str">
        <x:f>IF(OR(H54="",I54=""),"",H54*I54)</x:f>
      </x:c>
      <x:c r="K54" s="30" t="str">
        <x:f>IF(J54="","",IF(J54&gt;=17,"Critical",IF(J54&gt;=10,"High",IF(J54&gt;=5,"Medium","Low"))))</x:f>
      </x:c>
      <x:c r="L54" s="30" t="str"/>
      <x:c r="M54" s="30" t="str"/>
      <x:c r="N54" s="30"/>
      <x:c r="O54" s="30"/>
      <x:c r="P54" s="30" t="str">
        <x:f>IF(OR(N54="",O54=""),"",N54*O54)</x:f>
      </x:c>
      <x:c r="Q54" s="30" t="str">
        <x:f>IF(P54="","",IF(P54&gt;=17,"Critical",IF(P54&gt;=10,"High",IF(P54&gt;=5,"Medium","Low"))))</x:f>
      </x:c>
      <x:c r="R54" s="30" t="str">
        <x:v>Pending</x:v>
      </x:c>
      <x:c r="S54" s="44"/>
      <x:c r="T54" s="30" t="str"/>
    </x:row>
    <x:row r="55">
      <x:c r="A55" s="30" t="str">
        <x:v>RISK-050</x:v>
      </x:c>
      <x:c r="B55" s="30" t="str"/>
      <x:c r="C55" s="30" t="str"/>
      <x:c r="D55" s="30"/>
      <x:c r="E55" s="30" t="str"/>
      <x:c r="F55" s="30" t="str"/>
      <x:c r="G55" s="30" t="str"/>
      <x:c r="H55" s="30"/>
      <x:c r="I55" s="30"/>
      <x:c r="J55" s="30" t="str">
        <x:f>IF(OR(H55="",I55=""),"",H55*I55)</x:f>
      </x:c>
      <x:c r="K55" s="30" t="str">
        <x:f>IF(J55="","",IF(J55&gt;=17,"Critical",IF(J55&gt;=10,"High",IF(J55&gt;=5,"Medium","Low"))))</x:f>
      </x:c>
      <x:c r="L55" s="30" t="str"/>
      <x:c r="M55" s="30" t="str"/>
      <x:c r="N55" s="30"/>
      <x:c r="O55" s="30"/>
      <x:c r="P55" s="30" t="str">
        <x:f>IF(OR(N55="",O55=""),"",N55*O55)</x:f>
      </x:c>
      <x:c r="Q55" s="30" t="str">
        <x:f>IF(P55="","",IF(P55&gt;=17,"Critical",IF(P55&gt;=10,"High",IF(P55&gt;=5,"Medium","Low"))))</x:f>
      </x:c>
      <x:c r="R55" s="30" t="str">
        <x:v>Pending</x:v>
      </x:c>
      <x:c r="S55" s="44"/>
      <x:c r="T55" s="30" t="str"/>
    </x:row>
    <x:row r="56">
      <x:c r="A56" s="30" t="str">
        <x:v>RISK-051</x:v>
      </x:c>
      <x:c r="B56" s="30" t="str"/>
      <x:c r="C56" s="30" t="str"/>
      <x:c r="D56" s="30"/>
      <x:c r="E56" s="30" t="str"/>
      <x:c r="F56" s="30" t="str"/>
      <x:c r="G56" s="30" t="str"/>
      <x:c r="H56" s="30"/>
      <x:c r="I56" s="30"/>
      <x:c r="J56" s="30" t="str">
        <x:f>IF(OR(H56="",I56=""),"",H56*I56)</x:f>
      </x:c>
      <x:c r="K56" s="30" t="str">
        <x:f>IF(J56="","",IF(J56&gt;=17,"Critical",IF(J56&gt;=10,"High",IF(J56&gt;=5,"Medium","Low"))))</x:f>
      </x:c>
      <x:c r="L56" s="30" t="str"/>
      <x:c r="M56" s="30" t="str"/>
      <x:c r="N56" s="30"/>
      <x:c r="O56" s="30"/>
      <x:c r="P56" s="30" t="str">
        <x:f>IF(OR(N56="",O56=""),"",N56*O56)</x:f>
      </x:c>
      <x:c r="Q56" s="30" t="str">
        <x:f>IF(P56="","",IF(P56&gt;=17,"Critical",IF(P56&gt;=10,"High",IF(P56&gt;=5,"Medium","Low"))))</x:f>
      </x:c>
      <x:c r="R56" s="30" t="str">
        <x:v>Pending</x:v>
      </x:c>
      <x:c r="S56" s="44"/>
      <x:c r="T56" s="30" t="str"/>
    </x:row>
    <x:row r="57">
      <x:c r="A57" s="30" t="str">
        <x:v>RISK-052</x:v>
      </x:c>
      <x:c r="B57" s="30" t="str"/>
      <x:c r="C57" s="30" t="str"/>
      <x:c r="D57" s="30"/>
      <x:c r="E57" s="30" t="str"/>
      <x:c r="F57" s="30" t="str"/>
      <x:c r="G57" s="30" t="str"/>
      <x:c r="H57" s="30"/>
      <x:c r="I57" s="30"/>
      <x:c r="J57" s="30" t="str">
        <x:f>IF(OR(H57="",I57=""),"",H57*I57)</x:f>
      </x:c>
      <x:c r="K57" s="30" t="str">
        <x:f>IF(J57="","",IF(J57&gt;=17,"Critical",IF(J57&gt;=10,"High",IF(J57&gt;=5,"Medium","Low"))))</x:f>
      </x:c>
      <x:c r="L57" s="30" t="str"/>
      <x:c r="M57" s="30" t="str"/>
      <x:c r="N57" s="30"/>
      <x:c r="O57" s="30"/>
      <x:c r="P57" s="30" t="str">
        <x:f>IF(OR(N57="",O57=""),"",N57*O57)</x:f>
      </x:c>
      <x:c r="Q57" s="30" t="str">
        <x:f>IF(P57="","",IF(P57&gt;=17,"Critical",IF(P57&gt;=10,"High",IF(P57&gt;=5,"Medium","Low"))))</x:f>
      </x:c>
      <x:c r="R57" s="30" t="str">
        <x:v>Pending</x:v>
      </x:c>
      <x:c r="S57" s="44"/>
      <x:c r="T57" s="30" t="str"/>
    </x:row>
    <x:row r="58">
      <x:c r="A58" s="30" t="str">
        <x:v>RISK-053</x:v>
      </x:c>
      <x:c r="B58" s="30" t="str"/>
      <x:c r="C58" s="30" t="str"/>
      <x:c r="D58" s="30"/>
      <x:c r="E58" s="30" t="str"/>
      <x:c r="F58" s="30" t="str"/>
      <x:c r="G58" s="30" t="str"/>
      <x:c r="H58" s="30"/>
      <x:c r="I58" s="30"/>
      <x:c r="J58" s="30" t="str">
        <x:f>IF(OR(H58="",I58=""),"",H58*I58)</x:f>
      </x:c>
      <x:c r="K58" s="30" t="str">
        <x:f>IF(J58="","",IF(J58&gt;=17,"Critical",IF(J58&gt;=10,"High",IF(J58&gt;=5,"Medium","Low"))))</x:f>
      </x:c>
      <x:c r="L58" s="30" t="str"/>
      <x:c r="M58" s="30" t="str"/>
      <x:c r="N58" s="30"/>
      <x:c r="O58" s="30"/>
      <x:c r="P58" s="30" t="str">
        <x:f>IF(OR(N58="",O58=""),"",N58*O58)</x:f>
      </x:c>
      <x:c r="Q58" s="30" t="str">
        <x:f>IF(P58="","",IF(P58&gt;=17,"Critical",IF(P58&gt;=10,"High",IF(P58&gt;=5,"Medium","Low"))))</x:f>
      </x:c>
      <x:c r="R58" s="30" t="str">
        <x:v>Pending</x:v>
      </x:c>
      <x:c r="S58" s="44"/>
      <x:c r="T58" s="30" t="str"/>
    </x:row>
    <x:row r="59">
      <x:c r="A59" s="30" t="str">
        <x:v>RISK-054</x:v>
      </x:c>
      <x:c r="B59" s="30" t="str"/>
      <x:c r="C59" s="30" t="str"/>
      <x:c r="D59" s="30"/>
      <x:c r="E59" s="30" t="str"/>
      <x:c r="F59" s="30" t="str"/>
      <x:c r="G59" s="30" t="str"/>
      <x:c r="H59" s="30"/>
      <x:c r="I59" s="30"/>
      <x:c r="J59" s="30" t="str">
        <x:f>IF(OR(H59="",I59=""),"",H59*I59)</x:f>
      </x:c>
      <x:c r="K59" s="30" t="str">
        <x:f>IF(J59="","",IF(J59&gt;=17,"Critical",IF(J59&gt;=10,"High",IF(J59&gt;=5,"Medium","Low"))))</x:f>
      </x:c>
      <x:c r="L59" s="30" t="str"/>
      <x:c r="M59" s="30" t="str"/>
      <x:c r="N59" s="30"/>
      <x:c r="O59" s="30"/>
      <x:c r="P59" s="30" t="str">
        <x:f>IF(OR(N59="",O59=""),"",N59*O59)</x:f>
      </x:c>
      <x:c r="Q59" s="30" t="str">
        <x:f>IF(P59="","",IF(P59&gt;=17,"Critical",IF(P59&gt;=10,"High",IF(P59&gt;=5,"Medium","Low"))))</x:f>
      </x:c>
      <x:c r="R59" s="30" t="str">
        <x:v>Pending</x:v>
      </x:c>
      <x:c r="S59" s="44"/>
      <x:c r="T59" s="30" t="str"/>
    </x:row>
    <x:row r="60">
      <x:c r="A60" s="30" t="str">
        <x:v>RISK-055</x:v>
      </x:c>
      <x:c r="B60" s="30" t="str"/>
      <x:c r="C60" s="30" t="str"/>
      <x:c r="D60" s="30"/>
      <x:c r="E60" s="30" t="str"/>
      <x:c r="F60" s="30" t="str"/>
      <x:c r="G60" s="30" t="str"/>
      <x:c r="H60" s="30"/>
      <x:c r="I60" s="30"/>
      <x:c r="J60" s="30" t="str">
        <x:f>IF(OR(H60="",I60=""),"",H60*I60)</x:f>
      </x:c>
      <x:c r="K60" s="30" t="str">
        <x:f>IF(J60="","",IF(J60&gt;=17,"Critical",IF(J60&gt;=10,"High",IF(J60&gt;=5,"Medium","Low"))))</x:f>
      </x:c>
      <x:c r="L60" s="30" t="str"/>
      <x:c r="M60" s="30" t="str"/>
      <x:c r="N60" s="30"/>
      <x:c r="O60" s="30"/>
      <x:c r="P60" s="30" t="str">
        <x:f>IF(OR(N60="",O60=""),"",N60*O60)</x:f>
      </x:c>
      <x:c r="Q60" s="30" t="str">
        <x:f>IF(P60="","",IF(P60&gt;=17,"Critical",IF(P60&gt;=10,"High",IF(P60&gt;=5,"Medium","Low"))))</x:f>
      </x:c>
      <x:c r="R60" s="30" t="str">
        <x:v>Pending</x:v>
      </x:c>
      <x:c r="S60" s="44"/>
      <x:c r="T60" s="30" t="str"/>
    </x:row>
    <x:row r="61">
      <x:c r="A61" s="30" t="str">
        <x:v>RISK-056</x:v>
      </x:c>
      <x:c r="B61" s="30" t="str"/>
      <x:c r="C61" s="30" t="str"/>
      <x:c r="D61" s="30"/>
      <x:c r="E61" s="30" t="str"/>
      <x:c r="F61" s="30" t="str"/>
      <x:c r="G61" s="30" t="str"/>
      <x:c r="H61" s="30"/>
      <x:c r="I61" s="30"/>
      <x:c r="J61" s="30" t="str">
        <x:f>IF(OR(H61="",I61=""),"",H61*I61)</x:f>
      </x:c>
      <x:c r="K61" s="30" t="str">
        <x:f>IF(J61="","",IF(J61&gt;=17,"Critical",IF(J61&gt;=10,"High",IF(J61&gt;=5,"Medium","Low"))))</x:f>
      </x:c>
      <x:c r="L61" s="30" t="str"/>
      <x:c r="M61" s="30" t="str"/>
      <x:c r="N61" s="30"/>
      <x:c r="O61" s="30"/>
      <x:c r="P61" s="30" t="str">
        <x:f>IF(OR(N61="",O61=""),"",N61*O61)</x:f>
      </x:c>
      <x:c r="Q61" s="30" t="str">
        <x:f>IF(P61="","",IF(P61&gt;=17,"Critical",IF(P61&gt;=10,"High",IF(P61&gt;=5,"Medium","Low"))))</x:f>
      </x:c>
      <x:c r="R61" s="30" t="str">
        <x:v>Pending</x:v>
      </x:c>
      <x:c r="S61" s="44"/>
      <x:c r="T61" s="30" t="str"/>
    </x:row>
    <x:row r="62">
      <x:c r="A62" s="30" t="str">
        <x:v>RISK-057</x:v>
      </x:c>
      <x:c r="B62" s="30" t="str"/>
      <x:c r="C62" s="30" t="str"/>
      <x:c r="D62" s="30"/>
      <x:c r="E62" s="30" t="str"/>
      <x:c r="F62" s="30" t="str"/>
      <x:c r="G62" s="30" t="str"/>
      <x:c r="H62" s="30"/>
      <x:c r="I62" s="30"/>
      <x:c r="J62" s="30" t="str">
        <x:f>IF(OR(H62="",I62=""),"",H62*I62)</x:f>
      </x:c>
      <x:c r="K62" s="30" t="str">
        <x:f>IF(J62="","",IF(J62&gt;=17,"Critical",IF(J62&gt;=10,"High",IF(J62&gt;=5,"Medium","Low"))))</x:f>
      </x:c>
      <x:c r="L62" s="30" t="str"/>
      <x:c r="M62" s="30" t="str"/>
      <x:c r="N62" s="30"/>
      <x:c r="O62" s="30"/>
      <x:c r="P62" s="30" t="str">
        <x:f>IF(OR(N62="",O62=""),"",N62*O62)</x:f>
      </x:c>
      <x:c r="Q62" s="30" t="str">
        <x:f>IF(P62="","",IF(P62&gt;=17,"Critical",IF(P62&gt;=10,"High",IF(P62&gt;=5,"Medium","Low"))))</x:f>
      </x:c>
      <x:c r="R62" s="30" t="str">
        <x:v>Pending</x:v>
      </x:c>
      <x:c r="S62" s="44"/>
      <x:c r="T62" s="30" t="str"/>
    </x:row>
    <x:row r="63">
      <x:c r="A63" s="30" t="str">
        <x:v>RISK-058</x:v>
      </x:c>
      <x:c r="B63" s="30" t="str"/>
      <x:c r="C63" s="30" t="str"/>
      <x:c r="D63" s="30"/>
      <x:c r="E63" s="30" t="str"/>
      <x:c r="F63" s="30" t="str"/>
      <x:c r="G63" s="30" t="str"/>
      <x:c r="H63" s="30"/>
      <x:c r="I63" s="30"/>
      <x:c r="J63" s="30" t="str">
        <x:f>IF(OR(H63="",I63=""),"",H63*I63)</x:f>
      </x:c>
      <x:c r="K63" s="30" t="str">
        <x:f>IF(J63="","",IF(J63&gt;=17,"Critical",IF(J63&gt;=10,"High",IF(J63&gt;=5,"Medium","Low"))))</x:f>
      </x:c>
      <x:c r="L63" s="30" t="str"/>
      <x:c r="M63" s="30" t="str"/>
      <x:c r="N63" s="30"/>
      <x:c r="O63" s="30"/>
      <x:c r="P63" s="30" t="str">
        <x:f>IF(OR(N63="",O63=""),"",N63*O63)</x:f>
      </x:c>
      <x:c r="Q63" s="30" t="str">
        <x:f>IF(P63="","",IF(P63&gt;=17,"Critical",IF(P63&gt;=10,"High",IF(P63&gt;=5,"Medium","Low"))))</x:f>
      </x:c>
      <x:c r="R63" s="30" t="str">
        <x:v>Pending</x:v>
      </x:c>
      <x:c r="S63" s="44"/>
      <x:c r="T63" s="30" t="str"/>
    </x:row>
    <x:row r="64">
      <x:c r="A64" s="30" t="str">
        <x:v>RISK-059</x:v>
      </x:c>
      <x:c r="B64" s="30" t="str"/>
      <x:c r="C64" s="30" t="str"/>
      <x:c r="D64" s="30"/>
      <x:c r="E64" s="30" t="str"/>
      <x:c r="F64" s="30" t="str"/>
      <x:c r="G64" s="30" t="str"/>
      <x:c r="H64" s="30"/>
      <x:c r="I64" s="30"/>
      <x:c r="J64" s="30" t="str">
        <x:f>IF(OR(H64="",I64=""),"",H64*I64)</x:f>
      </x:c>
      <x:c r="K64" s="30" t="str">
        <x:f>IF(J64="","",IF(J64&gt;=17,"Critical",IF(J64&gt;=10,"High",IF(J64&gt;=5,"Medium","Low"))))</x:f>
      </x:c>
      <x:c r="L64" s="30" t="str"/>
      <x:c r="M64" s="30" t="str"/>
      <x:c r="N64" s="30"/>
      <x:c r="O64" s="30"/>
      <x:c r="P64" s="30" t="str">
        <x:f>IF(OR(N64="",O64=""),"",N64*O64)</x:f>
      </x:c>
      <x:c r="Q64" s="30" t="str">
        <x:f>IF(P64="","",IF(P64&gt;=17,"Critical",IF(P64&gt;=10,"High",IF(P64&gt;=5,"Medium","Low"))))</x:f>
      </x:c>
      <x:c r="R64" s="30" t="str">
        <x:v>Pending</x:v>
      </x:c>
      <x:c r="S64" s="44"/>
      <x:c r="T64" s="30" t="str"/>
    </x:row>
    <x:row r="65">
      <x:c r="A65" s="30" t="str">
        <x:v>RISK-060</x:v>
      </x:c>
      <x:c r="B65" s="30" t="str"/>
      <x:c r="C65" s="30" t="str"/>
      <x:c r="D65" s="30"/>
      <x:c r="E65" s="30" t="str"/>
      <x:c r="F65" s="30" t="str"/>
      <x:c r="G65" s="30" t="str"/>
      <x:c r="H65" s="30"/>
      <x:c r="I65" s="30"/>
      <x:c r="J65" s="30" t="str">
        <x:f>IF(OR(H65="",I65=""),"",H65*I65)</x:f>
      </x:c>
      <x:c r="K65" s="30" t="str">
        <x:f>IF(J65="","",IF(J65&gt;=17,"Critical",IF(J65&gt;=10,"High",IF(J65&gt;=5,"Medium","Low"))))</x:f>
      </x:c>
      <x:c r="L65" s="30" t="str"/>
      <x:c r="M65" s="30" t="str"/>
      <x:c r="N65" s="30"/>
      <x:c r="O65" s="30"/>
      <x:c r="P65" s="30" t="str">
        <x:f>IF(OR(N65="",O65=""),"",N65*O65)</x:f>
      </x:c>
      <x:c r="Q65" s="30" t="str">
        <x:f>IF(P65="","",IF(P65&gt;=17,"Critical",IF(P65&gt;=10,"High",IF(P65&gt;=5,"Medium","Low"))))</x:f>
      </x:c>
      <x:c r="R65" s="30" t="str">
        <x:v>Pending</x:v>
      </x:c>
      <x:c r="S65" s="44"/>
      <x:c r="T65" s="30" t="str"/>
    </x:row>
    <x:row r="66">
      <x:c r="A66" s="30" t="str">
        <x:v>RISK-061</x:v>
      </x:c>
      <x:c r="B66" s="30" t="str"/>
      <x:c r="C66" s="30" t="str"/>
      <x:c r="D66" s="30"/>
      <x:c r="E66" s="30" t="str"/>
      <x:c r="F66" s="30" t="str"/>
      <x:c r="G66" s="30" t="str"/>
      <x:c r="H66" s="30"/>
      <x:c r="I66" s="30"/>
      <x:c r="J66" s="30" t="str">
        <x:f>IF(OR(H66="",I66=""),"",H66*I66)</x:f>
      </x:c>
      <x:c r="K66" s="30" t="str">
        <x:f>IF(J66="","",IF(J66&gt;=17,"Critical",IF(J66&gt;=10,"High",IF(J66&gt;=5,"Medium","Low"))))</x:f>
      </x:c>
      <x:c r="L66" s="30" t="str"/>
      <x:c r="M66" s="30" t="str"/>
      <x:c r="N66" s="30"/>
      <x:c r="O66" s="30"/>
      <x:c r="P66" s="30" t="str">
        <x:f>IF(OR(N66="",O66=""),"",N66*O66)</x:f>
      </x:c>
      <x:c r="Q66" s="30" t="str">
        <x:f>IF(P66="","",IF(P66&gt;=17,"Critical",IF(P66&gt;=10,"High",IF(P66&gt;=5,"Medium","Low"))))</x:f>
      </x:c>
      <x:c r="R66" s="30" t="str">
        <x:v>Pending</x:v>
      </x:c>
      <x:c r="S66" s="44"/>
      <x:c r="T66" s="30" t="str"/>
    </x:row>
    <x:row r="67">
      <x:c r="A67" s="30" t="str">
        <x:v>RISK-062</x:v>
      </x:c>
      <x:c r="B67" s="30" t="str"/>
      <x:c r="C67" s="30" t="str"/>
      <x:c r="D67" s="30"/>
      <x:c r="E67" s="30" t="str"/>
      <x:c r="F67" s="30" t="str"/>
      <x:c r="G67" s="30" t="str"/>
      <x:c r="H67" s="30"/>
      <x:c r="I67" s="30"/>
      <x:c r="J67" s="30" t="str">
        <x:f>IF(OR(H67="",I67=""),"",H67*I67)</x:f>
      </x:c>
      <x:c r="K67" s="30" t="str">
        <x:f>IF(J67="","",IF(J67&gt;=17,"Critical",IF(J67&gt;=10,"High",IF(J67&gt;=5,"Medium","Low"))))</x:f>
      </x:c>
      <x:c r="L67" s="30" t="str"/>
      <x:c r="M67" s="30" t="str"/>
      <x:c r="N67" s="30"/>
      <x:c r="O67" s="30"/>
      <x:c r="P67" s="30" t="str">
        <x:f>IF(OR(N67="",O67=""),"",N67*O67)</x:f>
      </x:c>
      <x:c r="Q67" s="30" t="str">
        <x:f>IF(P67="","",IF(P67&gt;=17,"Critical",IF(P67&gt;=10,"High",IF(P67&gt;=5,"Medium","Low"))))</x:f>
      </x:c>
      <x:c r="R67" s="30" t="str">
        <x:v>Pending</x:v>
      </x:c>
      <x:c r="S67" s="44"/>
      <x:c r="T67" s="30" t="str"/>
    </x:row>
    <x:row r="68">
      <x:c r="A68" s="30" t="str">
        <x:v>RISK-063</x:v>
      </x:c>
      <x:c r="B68" s="30" t="str"/>
      <x:c r="C68" s="30" t="str"/>
      <x:c r="D68" s="30"/>
      <x:c r="E68" s="30" t="str"/>
      <x:c r="F68" s="30" t="str"/>
      <x:c r="G68" s="30" t="str"/>
      <x:c r="H68" s="30"/>
      <x:c r="I68" s="30"/>
      <x:c r="J68" s="30" t="str">
        <x:f>IF(OR(H68="",I68=""),"",H68*I68)</x:f>
      </x:c>
      <x:c r="K68" s="30" t="str">
        <x:f>IF(J68="","",IF(J68&gt;=17,"Critical",IF(J68&gt;=10,"High",IF(J68&gt;=5,"Medium","Low"))))</x:f>
      </x:c>
      <x:c r="L68" s="30" t="str"/>
      <x:c r="M68" s="30" t="str"/>
      <x:c r="N68" s="30"/>
      <x:c r="O68" s="30"/>
      <x:c r="P68" s="30" t="str">
        <x:f>IF(OR(N68="",O68=""),"",N68*O68)</x:f>
      </x:c>
      <x:c r="Q68" s="30" t="str">
        <x:f>IF(P68="","",IF(P68&gt;=17,"Critical",IF(P68&gt;=10,"High",IF(P68&gt;=5,"Medium","Low"))))</x:f>
      </x:c>
      <x:c r="R68" s="30" t="str">
        <x:v>Pending</x:v>
      </x:c>
      <x:c r="S68" s="44"/>
      <x:c r="T68" s="30" t="str"/>
    </x:row>
    <x:row r="69">
      <x:c r="A69" s="30" t="str">
        <x:v>RISK-064</x:v>
      </x:c>
      <x:c r="B69" s="30" t="str"/>
      <x:c r="C69" s="30" t="str"/>
      <x:c r="D69" s="30"/>
      <x:c r="E69" s="30" t="str"/>
      <x:c r="F69" s="30" t="str"/>
      <x:c r="G69" s="30" t="str"/>
      <x:c r="H69" s="30"/>
      <x:c r="I69" s="30"/>
      <x:c r="J69" s="30" t="str">
        <x:f>IF(OR(H69="",I69=""),"",H69*I69)</x:f>
      </x:c>
      <x:c r="K69" s="30" t="str">
        <x:f>IF(J69="","",IF(J69&gt;=17,"Critical",IF(J69&gt;=10,"High",IF(J69&gt;=5,"Medium","Low"))))</x:f>
      </x:c>
      <x:c r="L69" s="30" t="str"/>
      <x:c r="M69" s="30" t="str"/>
      <x:c r="N69" s="30"/>
      <x:c r="O69" s="30"/>
      <x:c r="P69" s="30" t="str">
        <x:f>IF(OR(N69="",O69=""),"",N69*O69)</x:f>
      </x:c>
      <x:c r="Q69" s="30" t="str">
        <x:f>IF(P69="","",IF(P69&gt;=17,"Critical",IF(P69&gt;=10,"High",IF(P69&gt;=5,"Medium","Low"))))</x:f>
      </x:c>
      <x:c r="R69" s="30" t="str">
        <x:v>Pending</x:v>
      </x:c>
      <x:c r="S69" s="44"/>
      <x:c r="T69" s="30" t="str"/>
    </x:row>
    <x:row r="70">
      <x:c r="A70" s="30" t="str">
        <x:v>RISK-065</x:v>
      </x:c>
      <x:c r="B70" s="30" t="str"/>
      <x:c r="C70" s="30" t="str"/>
      <x:c r="D70" s="30"/>
      <x:c r="E70" s="30" t="str"/>
      <x:c r="F70" s="30" t="str"/>
      <x:c r="G70" s="30" t="str"/>
      <x:c r="H70" s="30"/>
      <x:c r="I70" s="30"/>
      <x:c r="J70" s="30" t="str">
        <x:f>IF(OR(H70="",I70=""),"",H70*I70)</x:f>
      </x:c>
      <x:c r="K70" s="30" t="str">
        <x:f>IF(J70="","",IF(J70&gt;=17,"Critical",IF(J70&gt;=10,"High",IF(J70&gt;=5,"Medium","Low"))))</x:f>
      </x:c>
      <x:c r="L70" s="30" t="str"/>
      <x:c r="M70" s="30" t="str"/>
      <x:c r="N70" s="30"/>
      <x:c r="O70" s="30"/>
      <x:c r="P70" s="30" t="str">
        <x:f>IF(OR(N70="",O70=""),"",N70*O70)</x:f>
      </x:c>
      <x:c r="Q70" s="30" t="str">
        <x:f>IF(P70="","",IF(P70&gt;=17,"Critical",IF(P70&gt;=10,"High",IF(P70&gt;=5,"Medium","Low"))))</x:f>
      </x:c>
      <x:c r="R70" s="30" t="str">
        <x:v>Pending</x:v>
      </x:c>
      <x:c r="S70" s="44"/>
      <x:c r="T70" s="30" t="str"/>
    </x:row>
    <x:row r="71">
      <x:c r="A71" s="30" t="str">
        <x:v>RISK-066</x:v>
      </x:c>
      <x:c r="B71" s="30" t="str"/>
      <x:c r="C71" s="30" t="str"/>
      <x:c r="D71" s="30"/>
      <x:c r="E71" s="30" t="str"/>
      <x:c r="F71" s="30" t="str"/>
      <x:c r="G71" s="30" t="str"/>
      <x:c r="H71" s="30"/>
      <x:c r="I71" s="30"/>
      <x:c r="J71" s="30" t="str">
        <x:f>IF(OR(H71="",I71=""),"",H71*I71)</x:f>
      </x:c>
      <x:c r="K71" s="30" t="str">
        <x:f>IF(J71="","",IF(J71&gt;=17,"Critical",IF(J71&gt;=10,"High",IF(J71&gt;=5,"Medium","Low"))))</x:f>
      </x:c>
      <x:c r="L71" s="30" t="str"/>
      <x:c r="M71" s="30" t="str"/>
      <x:c r="N71" s="30"/>
      <x:c r="O71" s="30"/>
      <x:c r="P71" s="30" t="str">
        <x:f>IF(OR(N71="",O71=""),"",N71*O71)</x:f>
      </x:c>
      <x:c r="Q71" s="30" t="str">
        <x:f>IF(P71="","",IF(P71&gt;=17,"Critical",IF(P71&gt;=10,"High",IF(P71&gt;=5,"Medium","Low"))))</x:f>
      </x:c>
      <x:c r="R71" s="30" t="str">
        <x:v>Pending</x:v>
      </x:c>
      <x:c r="S71" s="44"/>
      <x:c r="T71" s="30" t="str"/>
    </x:row>
    <x:row r="72">
      <x:c r="A72" s="30" t="str">
        <x:v>RISK-067</x:v>
      </x:c>
      <x:c r="B72" s="30" t="str"/>
      <x:c r="C72" s="30" t="str"/>
      <x:c r="D72" s="30"/>
      <x:c r="E72" s="30" t="str"/>
      <x:c r="F72" s="30" t="str"/>
      <x:c r="G72" s="30" t="str"/>
      <x:c r="H72" s="30"/>
      <x:c r="I72" s="30"/>
      <x:c r="J72" s="30" t="str">
        <x:f>IF(OR(H72="",I72=""),"",H72*I72)</x:f>
      </x:c>
      <x:c r="K72" s="30" t="str">
        <x:f>IF(J72="","",IF(J72&gt;=17,"Critical",IF(J72&gt;=10,"High",IF(J72&gt;=5,"Medium","Low"))))</x:f>
      </x:c>
      <x:c r="L72" s="30" t="str"/>
      <x:c r="M72" s="30" t="str"/>
      <x:c r="N72" s="30"/>
      <x:c r="O72" s="30"/>
      <x:c r="P72" s="30" t="str">
        <x:f>IF(OR(N72="",O72=""),"",N72*O72)</x:f>
      </x:c>
      <x:c r="Q72" s="30" t="str">
        <x:f>IF(P72="","",IF(P72&gt;=17,"Critical",IF(P72&gt;=10,"High",IF(P72&gt;=5,"Medium","Low"))))</x:f>
      </x:c>
      <x:c r="R72" s="30" t="str">
        <x:v>Pending</x:v>
      </x:c>
      <x:c r="S72" s="44"/>
      <x:c r="T72" s="30" t="str"/>
    </x:row>
    <x:row r="73">
      <x:c r="A73" s="30" t="str">
        <x:v>RISK-068</x:v>
      </x:c>
      <x:c r="B73" s="30" t="str"/>
      <x:c r="C73" s="30" t="str"/>
      <x:c r="D73" s="30"/>
      <x:c r="E73" s="30" t="str"/>
      <x:c r="F73" s="30" t="str"/>
      <x:c r="G73" s="30" t="str"/>
      <x:c r="H73" s="30"/>
      <x:c r="I73" s="30"/>
      <x:c r="J73" s="30" t="str">
        <x:f>IF(OR(H73="",I73=""),"",H73*I73)</x:f>
      </x:c>
      <x:c r="K73" s="30" t="str">
        <x:f>IF(J73="","",IF(J73&gt;=17,"Critical",IF(J73&gt;=10,"High",IF(J73&gt;=5,"Medium","Low"))))</x:f>
      </x:c>
      <x:c r="L73" s="30" t="str"/>
      <x:c r="M73" s="30" t="str"/>
      <x:c r="N73" s="30"/>
      <x:c r="O73" s="30"/>
      <x:c r="P73" s="30" t="str">
        <x:f>IF(OR(N73="",O73=""),"",N73*O73)</x:f>
      </x:c>
      <x:c r="Q73" s="30" t="str">
        <x:f>IF(P73="","",IF(P73&gt;=17,"Critical",IF(P73&gt;=10,"High",IF(P73&gt;=5,"Medium","Low"))))</x:f>
      </x:c>
      <x:c r="R73" s="30" t="str">
        <x:v>Pending</x:v>
      </x:c>
      <x:c r="S73" s="44"/>
      <x:c r="T73" s="30" t="str"/>
    </x:row>
    <x:row r="74">
      <x:c r="A74" s="30" t="str">
        <x:v>RISK-069</x:v>
      </x:c>
      <x:c r="B74" s="30" t="str"/>
      <x:c r="C74" s="30" t="str"/>
      <x:c r="D74" s="30"/>
      <x:c r="E74" s="30" t="str"/>
      <x:c r="F74" s="30" t="str"/>
      <x:c r="G74" s="30" t="str"/>
      <x:c r="H74" s="30"/>
      <x:c r="I74" s="30"/>
      <x:c r="J74" s="30" t="str">
        <x:f>IF(OR(H74="",I74=""),"",H74*I74)</x:f>
      </x:c>
      <x:c r="K74" s="30" t="str">
        <x:f>IF(J74="","",IF(J74&gt;=17,"Critical",IF(J74&gt;=10,"High",IF(J74&gt;=5,"Medium","Low"))))</x:f>
      </x:c>
      <x:c r="L74" s="30" t="str"/>
      <x:c r="M74" s="30" t="str"/>
      <x:c r="N74" s="30"/>
      <x:c r="O74" s="30"/>
      <x:c r="P74" s="30" t="str">
        <x:f>IF(OR(N74="",O74=""),"",N74*O74)</x:f>
      </x:c>
      <x:c r="Q74" s="30" t="str">
        <x:f>IF(P74="","",IF(P74&gt;=17,"Critical",IF(P74&gt;=10,"High",IF(P74&gt;=5,"Medium","Low"))))</x:f>
      </x:c>
      <x:c r="R74" s="30" t="str">
        <x:v>Pending</x:v>
      </x:c>
      <x:c r="S74" s="44"/>
      <x:c r="T74" s="30" t="str"/>
    </x:row>
    <x:row r="75">
      <x:c r="A75" s="30" t="str">
        <x:v>RISK-070</x:v>
      </x:c>
      <x:c r="B75" s="30" t="str"/>
      <x:c r="C75" s="30" t="str"/>
      <x:c r="D75" s="30"/>
      <x:c r="E75" s="30" t="str"/>
      <x:c r="F75" s="30" t="str"/>
      <x:c r="G75" s="30" t="str"/>
      <x:c r="H75" s="30"/>
      <x:c r="I75" s="30"/>
      <x:c r="J75" s="30" t="str">
        <x:f>IF(OR(H75="",I75=""),"",H75*I75)</x:f>
      </x:c>
      <x:c r="K75" s="30" t="str">
        <x:f>IF(J75="","",IF(J75&gt;=17,"Critical",IF(J75&gt;=10,"High",IF(J75&gt;=5,"Medium","Low"))))</x:f>
      </x:c>
      <x:c r="L75" s="30" t="str"/>
      <x:c r="M75" s="30" t="str"/>
      <x:c r="N75" s="30"/>
      <x:c r="O75" s="30"/>
      <x:c r="P75" s="30" t="str">
        <x:f>IF(OR(N75="",O75=""),"",N75*O75)</x:f>
      </x:c>
      <x:c r="Q75" s="30" t="str">
        <x:f>IF(P75="","",IF(P75&gt;=17,"Critical",IF(P75&gt;=10,"High",IF(P75&gt;=5,"Medium","Low"))))</x:f>
      </x:c>
      <x:c r="R75" s="30" t="str">
        <x:v>Pending</x:v>
      </x:c>
      <x:c r="S75" s="44"/>
      <x:c r="T75" s="30" t="str"/>
    </x:row>
    <x:row r="76">
      <x:c r="A76" s="30" t="str">
        <x:v>RISK-071</x:v>
      </x:c>
      <x:c r="B76" s="30" t="str"/>
      <x:c r="C76" s="30" t="str"/>
      <x:c r="D76" s="30"/>
      <x:c r="E76" s="30" t="str"/>
      <x:c r="F76" s="30" t="str"/>
      <x:c r="G76" s="30" t="str"/>
      <x:c r="H76" s="30"/>
      <x:c r="I76" s="30"/>
      <x:c r="J76" s="30" t="str">
        <x:f>IF(OR(H76="",I76=""),"",H76*I76)</x:f>
      </x:c>
      <x:c r="K76" s="30" t="str">
        <x:f>IF(J76="","",IF(J76&gt;=17,"Critical",IF(J76&gt;=10,"High",IF(J76&gt;=5,"Medium","Low"))))</x:f>
      </x:c>
      <x:c r="L76" s="30" t="str"/>
      <x:c r="M76" s="30" t="str"/>
      <x:c r="N76" s="30"/>
      <x:c r="O76" s="30"/>
      <x:c r="P76" s="30" t="str">
        <x:f>IF(OR(N76="",O76=""),"",N76*O76)</x:f>
      </x:c>
      <x:c r="Q76" s="30" t="str">
        <x:f>IF(P76="","",IF(P76&gt;=17,"Critical",IF(P76&gt;=10,"High",IF(P76&gt;=5,"Medium","Low"))))</x:f>
      </x:c>
      <x:c r="R76" s="30" t="str">
        <x:v>Pending</x:v>
      </x:c>
      <x:c r="S76" s="44"/>
      <x:c r="T76" s="30" t="str"/>
    </x:row>
    <x:row r="77">
      <x:c r="A77" s="30" t="str">
        <x:v>RISK-072</x:v>
      </x:c>
      <x:c r="B77" s="30" t="str"/>
      <x:c r="C77" s="30" t="str"/>
      <x:c r="D77" s="30"/>
      <x:c r="E77" s="30" t="str"/>
      <x:c r="F77" s="30" t="str"/>
      <x:c r="G77" s="30" t="str"/>
      <x:c r="H77" s="30"/>
      <x:c r="I77" s="30"/>
      <x:c r="J77" s="30" t="str">
        <x:f>IF(OR(H77="",I77=""),"",H77*I77)</x:f>
      </x:c>
      <x:c r="K77" s="30" t="str">
        <x:f>IF(J77="","",IF(J77&gt;=17,"Critical",IF(J77&gt;=10,"High",IF(J77&gt;=5,"Medium","Low"))))</x:f>
      </x:c>
      <x:c r="L77" s="30" t="str"/>
      <x:c r="M77" s="30" t="str"/>
      <x:c r="N77" s="30"/>
      <x:c r="O77" s="30"/>
      <x:c r="P77" s="30" t="str">
        <x:f>IF(OR(N77="",O77=""),"",N77*O77)</x:f>
      </x:c>
      <x:c r="Q77" s="30" t="str">
        <x:f>IF(P77="","",IF(P77&gt;=17,"Critical",IF(P77&gt;=10,"High",IF(P77&gt;=5,"Medium","Low"))))</x:f>
      </x:c>
      <x:c r="R77" s="30" t="str">
        <x:v>Pending</x:v>
      </x:c>
      <x:c r="S77" s="44"/>
      <x:c r="T77" s="30" t="str"/>
    </x:row>
    <x:row r="78">
      <x:c r="A78" s="30" t="str">
        <x:v>RISK-073</x:v>
      </x:c>
      <x:c r="B78" s="30" t="str"/>
      <x:c r="C78" s="30" t="str"/>
      <x:c r="D78" s="30"/>
      <x:c r="E78" s="30" t="str"/>
      <x:c r="F78" s="30" t="str"/>
      <x:c r="G78" s="30" t="str"/>
      <x:c r="H78" s="30"/>
      <x:c r="I78" s="30"/>
      <x:c r="J78" s="30" t="str">
        <x:f>IF(OR(H78="",I78=""),"",H78*I78)</x:f>
      </x:c>
      <x:c r="K78" s="30" t="str">
        <x:f>IF(J78="","",IF(J78&gt;=17,"Critical",IF(J78&gt;=10,"High",IF(J78&gt;=5,"Medium","Low"))))</x:f>
      </x:c>
      <x:c r="L78" s="30" t="str"/>
      <x:c r="M78" s="30" t="str"/>
      <x:c r="N78" s="30"/>
      <x:c r="O78" s="30"/>
      <x:c r="P78" s="30" t="str">
        <x:f>IF(OR(N78="",O78=""),"",N78*O78)</x:f>
      </x:c>
      <x:c r="Q78" s="30" t="str">
        <x:f>IF(P78="","",IF(P78&gt;=17,"Critical",IF(P78&gt;=10,"High",IF(P78&gt;=5,"Medium","Low"))))</x:f>
      </x:c>
      <x:c r="R78" s="30" t="str">
        <x:v>Pending</x:v>
      </x:c>
      <x:c r="S78" s="44"/>
      <x:c r="T78" s="30" t="str"/>
    </x:row>
    <x:row r="79">
      <x:c r="A79" s="30" t="str">
        <x:v>RISK-074</x:v>
      </x:c>
      <x:c r="B79" s="30" t="str"/>
      <x:c r="C79" s="30" t="str"/>
      <x:c r="D79" s="30"/>
      <x:c r="E79" s="30" t="str"/>
      <x:c r="F79" s="30" t="str"/>
      <x:c r="G79" s="30" t="str"/>
      <x:c r="H79" s="30"/>
      <x:c r="I79" s="30"/>
      <x:c r="J79" s="30" t="str">
        <x:f>IF(OR(H79="",I79=""),"",H79*I79)</x:f>
      </x:c>
      <x:c r="K79" s="30" t="str">
        <x:f>IF(J79="","",IF(J79&gt;=17,"Critical",IF(J79&gt;=10,"High",IF(J79&gt;=5,"Medium","Low"))))</x:f>
      </x:c>
      <x:c r="L79" s="30" t="str"/>
      <x:c r="M79" s="30" t="str"/>
      <x:c r="N79" s="30"/>
      <x:c r="O79" s="30"/>
      <x:c r="P79" s="30" t="str">
        <x:f>IF(OR(N79="",O79=""),"",N79*O79)</x:f>
      </x:c>
      <x:c r="Q79" s="30" t="str">
        <x:f>IF(P79="","",IF(P79&gt;=17,"Critical",IF(P79&gt;=10,"High",IF(P79&gt;=5,"Medium","Low"))))</x:f>
      </x:c>
      <x:c r="R79" s="30" t="str">
        <x:v>Pending</x:v>
      </x:c>
      <x:c r="S79" s="44"/>
      <x:c r="T79" s="30" t="str"/>
    </x:row>
    <x:row r="80">
      <x:c r="A80" s="30" t="str">
        <x:v>RISK-075</x:v>
      </x:c>
      <x:c r="B80" s="30" t="str"/>
      <x:c r="C80" s="30" t="str"/>
      <x:c r="D80" s="30"/>
      <x:c r="E80" s="30" t="str"/>
      <x:c r="F80" s="30" t="str"/>
      <x:c r="G80" s="30" t="str"/>
      <x:c r="H80" s="30"/>
      <x:c r="I80" s="30"/>
      <x:c r="J80" s="30" t="str">
        <x:f>IF(OR(H80="",I80=""),"",H80*I80)</x:f>
      </x:c>
      <x:c r="K80" s="30" t="str">
        <x:f>IF(J80="","",IF(J80&gt;=17,"Critical",IF(J80&gt;=10,"High",IF(J80&gt;=5,"Medium","Low"))))</x:f>
      </x:c>
      <x:c r="L80" s="30" t="str"/>
      <x:c r="M80" s="30" t="str"/>
      <x:c r="N80" s="30"/>
      <x:c r="O80" s="30"/>
      <x:c r="P80" s="30" t="str">
        <x:f>IF(OR(N80="",O80=""),"",N80*O80)</x:f>
      </x:c>
      <x:c r="Q80" s="30" t="str">
        <x:f>IF(P80="","",IF(P80&gt;=17,"Critical",IF(P80&gt;=10,"High",IF(P80&gt;=5,"Medium","Low"))))</x:f>
      </x:c>
      <x:c r="R80" s="30" t="str">
        <x:v>Pending</x:v>
      </x:c>
      <x:c r="S80" s="44"/>
      <x:c r="T80" s="30" t="str"/>
    </x:row>
    <x:row r="81">
      <x:c r="A81" s="30" t="str">
        <x:v>RISK-076</x:v>
      </x:c>
      <x:c r="B81" s="30" t="str"/>
      <x:c r="C81" s="30" t="str"/>
      <x:c r="D81" s="30"/>
      <x:c r="E81" s="30" t="str"/>
      <x:c r="F81" s="30" t="str"/>
      <x:c r="G81" s="30" t="str"/>
      <x:c r="H81" s="30"/>
      <x:c r="I81" s="30"/>
      <x:c r="J81" s="30" t="str">
        <x:f>IF(OR(H81="",I81=""),"",H81*I81)</x:f>
      </x:c>
      <x:c r="K81" s="30" t="str">
        <x:f>IF(J81="","",IF(J81&gt;=17,"Critical",IF(J81&gt;=10,"High",IF(J81&gt;=5,"Medium","Low"))))</x:f>
      </x:c>
      <x:c r="L81" s="30" t="str"/>
      <x:c r="M81" s="30" t="str"/>
      <x:c r="N81" s="30"/>
      <x:c r="O81" s="30"/>
      <x:c r="P81" s="30" t="str">
        <x:f>IF(OR(N81="",O81=""),"",N81*O81)</x:f>
      </x:c>
      <x:c r="Q81" s="30" t="str">
        <x:f>IF(P81="","",IF(P81&gt;=17,"Critical",IF(P81&gt;=10,"High",IF(P81&gt;=5,"Medium","Low"))))</x:f>
      </x:c>
      <x:c r="R81" s="30" t="str">
        <x:v>Pending</x:v>
      </x:c>
      <x:c r="S81" s="44"/>
      <x:c r="T81" s="30" t="str"/>
    </x:row>
    <x:row r="82">
      <x:c r="A82" s="30" t="str">
        <x:v>RISK-077</x:v>
      </x:c>
      <x:c r="B82" s="30" t="str"/>
      <x:c r="C82" s="30" t="str"/>
      <x:c r="D82" s="30"/>
      <x:c r="E82" s="30" t="str"/>
      <x:c r="F82" s="30" t="str"/>
      <x:c r="G82" s="30" t="str"/>
      <x:c r="H82" s="30"/>
      <x:c r="I82" s="30"/>
      <x:c r="J82" s="30" t="str">
        <x:f>IF(OR(H82="",I82=""),"",H82*I82)</x:f>
      </x:c>
      <x:c r="K82" s="30" t="str">
        <x:f>IF(J82="","",IF(J82&gt;=17,"Critical",IF(J82&gt;=10,"High",IF(J82&gt;=5,"Medium","Low"))))</x:f>
      </x:c>
      <x:c r="L82" s="30" t="str"/>
      <x:c r="M82" s="30" t="str"/>
      <x:c r="N82" s="30"/>
      <x:c r="O82" s="30"/>
      <x:c r="P82" s="30" t="str">
        <x:f>IF(OR(N82="",O82=""),"",N82*O82)</x:f>
      </x:c>
      <x:c r="Q82" s="30" t="str">
        <x:f>IF(P82="","",IF(P82&gt;=17,"Critical",IF(P82&gt;=10,"High",IF(P82&gt;=5,"Medium","Low"))))</x:f>
      </x:c>
      <x:c r="R82" s="30" t="str">
        <x:v>Pending</x:v>
      </x:c>
      <x:c r="S82" s="44"/>
      <x:c r="T82" s="30" t="str"/>
    </x:row>
    <x:row r="83">
      <x:c r="A83" s="30" t="str">
        <x:v>RISK-078</x:v>
      </x:c>
      <x:c r="B83" s="30" t="str"/>
      <x:c r="C83" s="30" t="str"/>
      <x:c r="D83" s="30"/>
      <x:c r="E83" s="30" t="str"/>
      <x:c r="F83" s="30" t="str"/>
      <x:c r="G83" s="30" t="str"/>
      <x:c r="H83" s="30"/>
      <x:c r="I83" s="30"/>
      <x:c r="J83" s="30" t="str">
        <x:f>IF(OR(H83="",I83=""),"",H83*I83)</x:f>
      </x:c>
      <x:c r="K83" s="30" t="str">
        <x:f>IF(J83="","",IF(J83&gt;=17,"Critical",IF(J83&gt;=10,"High",IF(J83&gt;=5,"Medium","Low"))))</x:f>
      </x:c>
      <x:c r="L83" s="30" t="str"/>
      <x:c r="M83" s="30" t="str"/>
      <x:c r="N83" s="30"/>
      <x:c r="O83" s="30"/>
      <x:c r="P83" s="30" t="str">
        <x:f>IF(OR(N83="",O83=""),"",N83*O83)</x:f>
      </x:c>
      <x:c r="Q83" s="30" t="str">
        <x:f>IF(P83="","",IF(P83&gt;=17,"Critical",IF(P83&gt;=10,"High",IF(P83&gt;=5,"Medium","Low"))))</x:f>
      </x:c>
      <x:c r="R83" s="30" t="str">
        <x:v>Pending</x:v>
      </x:c>
      <x:c r="S83" s="44"/>
      <x:c r="T83" s="30" t="str"/>
    </x:row>
    <x:row r="84">
      <x:c r="A84" s="30" t="str">
        <x:v>RISK-079</x:v>
      </x:c>
      <x:c r="B84" s="30" t="str"/>
      <x:c r="C84" s="30" t="str"/>
      <x:c r="D84" s="30"/>
      <x:c r="E84" s="30" t="str"/>
      <x:c r="F84" s="30" t="str"/>
      <x:c r="G84" s="30" t="str"/>
      <x:c r="H84" s="30"/>
      <x:c r="I84" s="30"/>
      <x:c r="J84" s="30" t="str">
        <x:f>IF(OR(H84="",I84=""),"",H84*I84)</x:f>
      </x:c>
      <x:c r="K84" s="30" t="str">
        <x:f>IF(J84="","",IF(J84&gt;=17,"Critical",IF(J84&gt;=10,"High",IF(J84&gt;=5,"Medium","Low"))))</x:f>
      </x:c>
      <x:c r="L84" s="30" t="str"/>
      <x:c r="M84" s="30" t="str"/>
      <x:c r="N84" s="30"/>
      <x:c r="O84" s="30"/>
      <x:c r="P84" s="30" t="str">
        <x:f>IF(OR(N84="",O84=""),"",N84*O84)</x:f>
      </x:c>
      <x:c r="Q84" s="30" t="str">
        <x:f>IF(P84="","",IF(P84&gt;=17,"Critical",IF(P84&gt;=10,"High",IF(P84&gt;=5,"Medium","Low"))))</x:f>
      </x:c>
      <x:c r="R84" s="30" t="str">
        <x:v>Pending</x:v>
      </x:c>
      <x:c r="S84" s="44"/>
      <x:c r="T84" s="30" t="str"/>
    </x:row>
    <x:row r="85">
      <x:c r="A85" s="30" t="str">
        <x:v>RISK-080</x:v>
      </x:c>
      <x:c r="B85" s="30" t="str"/>
      <x:c r="C85" s="30" t="str"/>
      <x:c r="D85" s="30"/>
      <x:c r="E85" s="30" t="str"/>
      <x:c r="F85" s="30" t="str"/>
      <x:c r="G85" s="30" t="str"/>
      <x:c r="H85" s="30"/>
      <x:c r="I85" s="30"/>
      <x:c r="J85" s="30" t="str">
        <x:f>IF(OR(H85="",I85=""),"",H85*I85)</x:f>
      </x:c>
      <x:c r="K85" s="30" t="str">
        <x:f>IF(J85="","",IF(J85&gt;=17,"Critical",IF(J85&gt;=10,"High",IF(J85&gt;=5,"Medium","Low"))))</x:f>
      </x:c>
      <x:c r="L85" s="30" t="str"/>
      <x:c r="M85" s="30" t="str"/>
      <x:c r="N85" s="30"/>
      <x:c r="O85" s="30"/>
      <x:c r="P85" s="30" t="str">
        <x:f>IF(OR(N85="",O85=""),"",N85*O85)</x:f>
      </x:c>
      <x:c r="Q85" s="30" t="str">
        <x:f>IF(P85="","",IF(P85&gt;=17,"Critical",IF(P85&gt;=10,"High",IF(P85&gt;=5,"Medium","Low"))))</x:f>
      </x:c>
      <x:c r="R85" s="30" t="str">
        <x:v>Pending</x:v>
      </x:c>
      <x:c r="S85" s="44"/>
      <x:c r="T85" s="30" t="str"/>
    </x:row>
    <x:row r="86">
      <x:c r="A86" s="30" t="str">
        <x:v>RISK-081</x:v>
      </x:c>
      <x:c r="B86" s="30" t="str"/>
      <x:c r="C86" s="30" t="str"/>
      <x:c r="D86" s="30"/>
      <x:c r="E86" s="30" t="str"/>
      <x:c r="F86" s="30" t="str"/>
      <x:c r="G86" s="30" t="str"/>
      <x:c r="H86" s="30"/>
      <x:c r="I86" s="30"/>
      <x:c r="J86" s="30" t="str">
        <x:f>IF(OR(H86="",I86=""),"",H86*I86)</x:f>
      </x:c>
      <x:c r="K86" s="30" t="str">
        <x:f>IF(J86="","",IF(J86&gt;=17,"Critical",IF(J86&gt;=10,"High",IF(J86&gt;=5,"Medium","Low"))))</x:f>
      </x:c>
      <x:c r="L86" s="30" t="str"/>
      <x:c r="M86" s="30" t="str"/>
      <x:c r="N86" s="30"/>
      <x:c r="O86" s="30"/>
      <x:c r="P86" s="30" t="str">
        <x:f>IF(OR(N86="",O86=""),"",N86*O86)</x:f>
      </x:c>
      <x:c r="Q86" s="30" t="str">
        <x:f>IF(P86="","",IF(P86&gt;=17,"Critical",IF(P86&gt;=10,"High",IF(P86&gt;=5,"Medium","Low"))))</x:f>
      </x:c>
      <x:c r="R86" s="30" t="str">
        <x:v>Pending</x:v>
      </x:c>
      <x:c r="S86" s="44"/>
      <x:c r="T86" s="30" t="str"/>
    </x:row>
    <x:row r="87">
      <x:c r="A87" s="30" t="str">
        <x:v>RISK-082</x:v>
      </x:c>
      <x:c r="B87" s="30" t="str"/>
      <x:c r="C87" s="30" t="str"/>
      <x:c r="D87" s="30"/>
      <x:c r="E87" s="30" t="str"/>
      <x:c r="F87" s="30" t="str"/>
      <x:c r="G87" s="30" t="str"/>
      <x:c r="H87" s="30"/>
      <x:c r="I87" s="30"/>
      <x:c r="J87" s="30" t="str">
        <x:f>IF(OR(H87="",I87=""),"",H87*I87)</x:f>
      </x:c>
      <x:c r="K87" s="30" t="str">
        <x:f>IF(J87="","",IF(J87&gt;=17,"Critical",IF(J87&gt;=10,"High",IF(J87&gt;=5,"Medium","Low"))))</x:f>
      </x:c>
      <x:c r="L87" s="30" t="str"/>
      <x:c r="M87" s="30" t="str"/>
      <x:c r="N87" s="30"/>
      <x:c r="O87" s="30"/>
      <x:c r="P87" s="30" t="str">
        <x:f>IF(OR(N87="",O87=""),"",N87*O87)</x:f>
      </x:c>
      <x:c r="Q87" s="30" t="str">
        <x:f>IF(P87="","",IF(P87&gt;=17,"Critical",IF(P87&gt;=10,"High",IF(P87&gt;=5,"Medium","Low"))))</x:f>
      </x:c>
      <x:c r="R87" s="30" t="str">
        <x:v>Pending</x:v>
      </x:c>
      <x:c r="S87" s="44"/>
      <x:c r="T87" s="30" t="str"/>
    </x:row>
    <x:row r="88">
      <x:c r="A88" s="30" t="str">
        <x:v>RISK-083</x:v>
      </x:c>
      <x:c r="B88" s="30" t="str"/>
      <x:c r="C88" s="30" t="str"/>
      <x:c r="D88" s="30"/>
      <x:c r="E88" s="30" t="str"/>
      <x:c r="F88" s="30" t="str"/>
      <x:c r="G88" s="30" t="str"/>
      <x:c r="H88" s="30"/>
      <x:c r="I88" s="30"/>
      <x:c r="J88" s="30" t="str">
        <x:f>IF(OR(H88="",I88=""),"",H88*I88)</x:f>
      </x:c>
      <x:c r="K88" s="30" t="str">
        <x:f>IF(J88="","",IF(J88&gt;=17,"Critical",IF(J88&gt;=10,"High",IF(J88&gt;=5,"Medium","Low"))))</x:f>
      </x:c>
      <x:c r="L88" s="30" t="str"/>
      <x:c r="M88" s="30" t="str"/>
      <x:c r="N88" s="30"/>
      <x:c r="O88" s="30"/>
      <x:c r="P88" s="30" t="str">
        <x:f>IF(OR(N88="",O88=""),"",N88*O88)</x:f>
      </x:c>
      <x:c r="Q88" s="30" t="str">
        <x:f>IF(P88="","",IF(P88&gt;=17,"Critical",IF(P88&gt;=10,"High",IF(P88&gt;=5,"Medium","Low"))))</x:f>
      </x:c>
      <x:c r="R88" s="30" t="str">
        <x:v>Pending</x:v>
      </x:c>
      <x:c r="S88" s="44"/>
      <x:c r="T88" s="30" t="str"/>
    </x:row>
    <x:row r="89">
      <x:c r="A89" s="30" t="str">
        <x:v>RISK-084</x:v>
      </x:c>
      <x:c r="B89" s="30" t="str"/>
      <x:c r="C89" s="30" t="str"/>
      <x:c r="D89" s="30"/>
      <x:c r="E89" s="30" t="str"/>
      <x:c r="F89" s="30" t="str"/>
      <x:c r="G89" s="30" t="str"/>
      <x:c r="H89" s="30"/>
      <x:c r="I89" s="30"/>
      <x:c r="J89" s="30" t="str">
        <x:f>IF(OR(H89="",I89=""),"",H89*I89)</x:f>
      </x:c>
      <x:c r="K89" s="30" t="str">
        <x:f>IF(J89="","",IF(J89&gt;=17,"Critical",IF(J89&gt;=10,"High",IF(J89&gt;=5,"Medium","Low"))))</x:f>
      </x:c>
      <x:c r="L89" s="30" t="str"/>
      <x:c r="M89" s="30" t="str"/>
      <x:c r="N89" s="30"/>
      <x:c r="O89" s="30"/>
      <x:c r="P89" s="30" t="str">
        <x:f>IF(OR(N89="",O89=""),"",N89*O89)</x:f>
      </x:c>
      <x:c r="Q89" s="30" t="str">
        <x:f>IF(P89="","",IF(P89&gt;=17,"Critical",IF(P89&gt;=10,"High",IF(P89&gt;=5,"Medium","Low"))))</x:f>
      </x:c>
      <x:c r="R89" s="30" t="str">
        <x:v>Pending</x:v>
      </x:c>
      <x:c r="S89" s="44"/>
      <x:c r="T89" s="30" t="str"/>
    </x:row>
    <x:row r="90">
      <x:c r="A90" s="30" t="str">
        <x:v>RISK-085</x:v>
      </x:c>
      <x:c r="B90" s="30" t="str"/>
      <x:c r="C90" s="30" t="str"/>
      <x:c r="D90" s="30"/>
      <x:c r="E90" s="30" t="str"/>
      <x:c r="F90" s="30" t="str"/>
      <x:c r="G90" s="30" t="str"/>
      <x:c r="H90" s="30"/>
      <x:c r="I90" s="30"/>
      <x:c r="J90" s="30" t="str">
        <x:f>IF(OR(H90="",I90=""),"",H90*I90)</x:f>
      </x:c>
      <x:c r="K90" s="30" t="str">
        <x:f>IF(J90="","",IF(J90&gt;=17,"Critical",IF(J90&gt;=10,"High",IF(J90&gt;=5,"Medium","Low"))))</x:f>
      </x:c>
      <x:c r="L90" s="30" t="str"/>
      <x:c r="M90" s="30" t="str"/>
      <x:c r="N90" s="30"/>
      <x:c r="O90" s="30"/>
      <x:c r="P90" s="30" t="str">
        <x:f>IF(OR(N90="",O90=""),"",N90*O90)</x:f>
      </x:c>
      <x:c r="Q90" s="30" t="str">
        <x:f>IF(P90="","",IF(P90&gt;=17,"Critical",IF(P90&gt;=10,"High",IF(P90&gt;=5,"Medium","Low"))))</x:f>
      </x:c>
      <x:c r="R90" s="30" t="str">
        <x:v>Pending</x:v>
      </x:c>
      <x:c r="S90" s="44"/>
      <x:c r="T90" s="30" t="str"/>
    </x:row>
    <x:row r="91">
      <x:c r="A91" s="30" t="str">
        <x:v>RISK-086</x:v>
      </x:c>
      <x:c r="B91" s="30" t="str"/>
      <x:c r="C91" s="30" t="str"/>
      <x:c r="D91" s="30"/>
      <x:c r="E91" s="30" t="str"/>
      <x:c r="F91" s="30" t="str"/>
      <x:c r="G91" s="30" t="str"/>
      <x:c r="H91" s="30"/>
      <x:c r="I91" s="30"/>
      <x:c r="J91" s="30" t="str">
        <x:f>IF(OR(H91="",I91=""),"",H91*I91)</x:f>
      </x:c>
      <x:c r="K91" s="30" t="str">
        <x:f>IF(J91="","",IF(J91&gt;=17,"Critical",IF(J91&gt;=10,"High",IF(J91&gt;=5,"Medium","Low"))))</x:f>
      </x:c>
      <x:c r="L91" s="30" t="str"/>
      <x:c r="M91" s="30" t="str"/>
      <x:c r="N91" s="30"/>
      <x:c r="O91" s="30"/>
      <x:c r="P91" s="30" t="str">
        <x:f>IF(OR(N91="",O91=""),"",N91*O91)</x:f>
      </x:c>
      <x:c r="Q91" s="30" t="str">
        <x:f>IF(P91="","",IF(P91&gt;=17,"Critical",IF(P91&gt;=10,"High",IF(P91&gt;=5,"Medium","Low"))))</x:f>
      </x:c>
      <x:c r="R91" s="30" t="str">
        <x:v>Pending</x:v>
      </x:c>
      <x:c r="S91" s="44"/>
      <x:c r="T91" s="30" t="str"/>
    </x:row>
    <x:row r="92">
      <x:c r="A92" s="30" t="str">
        <x:v>RISK-087</x:v>
      </x:c>
      <x:c r="B92" s="30" t="str"/>
      <x:c r="C92" s="30" t="str"/>
      <x:c r="D92" s="30"/>
      <x:c r="E92" s="30" t="str"/>
      <x:c r="F92" s="30" t="str"/>
      <x:c r="G92" s="30" t="str"/>
      <x:c r="H92" s="30"/>
      <x:c r="I92" s="30"/>
      <x:c r="J92" s="30" t="str">
        <x:f>IF(OR(H92="",I92=""),"",H92*I92)</x:f>
      </x:c>
      <x:c r="K92" s="30" t="str">
        <x:f>IF(J92="","",IF(J92&gt;=17,"Critical",IF(J92&gt;=10,"High",IF(J92&gt;=5,"Medium","Low"))))</x:f>
      </x:c>
      <x:c r="L92" s="30" t="str"/>
      <x:c r="M92" s="30" t="str"/>
      <x:c r="N92" s="30"/>
      <x:c r="O92" s="30"/>
      <x:c r="P92" s="30" t="str">
        <x:f>IF(OR(N92="",O92=""),"",N92*O92)</x:f>
      </x:c>
      <x:c r="Q92" s="30" t="str">
        <x:f>IF(P92="","",IF(P92&gt;=17,"Critical",IF(P92&gt;=10,"High",IF(P92&gt;=5,"Medium","Low"))))</x:f>
      </x:c>
      <x:c r="R92" s="30" t="str">
        <x:v>Pending</x:v>
      </x:c>
      <x:c r="S92" s="44"/>
      <x:c r="T92" s="30" t="str"/>
    </x:row>
    <x:row r="93">
      <x:c r="A93" s="30" t="str">
        <x:v>RISK-088</x:v>
      </x:c>
      <x:c r="B93" s="30" t="str"/>
      <x:c r="C93" s="30" t="str"/>
      <x:c r="D93" s="30"/>
      <x:c r="E93" s="30" t="str"/>
      <x:c r="F93" s="30" t="str"/>
      <x:c r="G93" s="30" t="str"/>
      <x:c r="H93" s="30"/>
      <x:c r="I93" s="30"/>
      <x:c r="J93" s="30" t="str">
        <x:f>IF(OR(H93="",I93=""),"",H93*I93)</x:f>
      </x:c>
      <x:c r="K93" s="30" t="str">
        <x:f>IF(J93="","",IF(J93&gt;=17,"Critical",IF(J93&gt;=10,"High",IF(J93&gt;=5,"Medium","Low"))))</x:f>
      </x:c>
      <x:c r="L93" s="30" t="str"/>
      <x:c r="M93" s="30" t="str"/>
      <x:c r="N93" s="30"/>
      <x:c r="O93" s="30"/>
      <x:c r="P93" s="30" t="str">
        <x:f>IF(OR(N93="",O93=""),"",N93*O93)</x:f>
      </x:c>
      <x:c r="Q93" s="30" t="str">
        <x:f>IF(P93="","",IF(P93&gt;=17,"Critical",IF(P93&gt;=10,"High",IF(P93&gt;=5,"Medium","Low"))))</x:f>
      </x:c>
      <x:c r="R93" s="30" t="str">
        <x:v>Pending</x:v>
      </x:c>
      <x:c r="S93" s="44"/>
      <x:c r="T93" s="30" t="str"/>
    </x:row>
    <x:row r="94">
      <x:c r="A94" s="30" t="str">
        <x:v>RISK-089</x:v>
      </x:c>
      <x:c r="B94" s="30" t="str"/>
      <x:c r="C94" s="30" t="str"/>
      <x:c r="D94" s="30"/>
      <x:c r="E94" s="30" t="str"/>
      <x:c r="F94" s="30" t="str"/>
      <x:c r="G94" s="30" t="str"/>
      <x:c r="H94" s="30"/>
      <x:c r="I94" s="30"/>
      <x:c r="J94" s="30" t="str">
        <x:f>IF(OR(H94="",I94=""),"",H94*I94)</x:f>
      </x:c>
      <x:c r="K94" s="30" t="str">
        <x:f>IF(J94="","",IF(J94&gt;=17,"Critical",IF(J94&gt;=10,"High",IF(J94&gt;=5,"Medium","Low"))))</x:f>
      </x:c>
      <x:c r="L94" s="30" t="str"/>
      <x:c r="M94" s="30" t="str"/>
      <x:c r="N94" s="30"/>
      <x:c r="O94" s="30"/>
      <x:c r="P94" s="30" t="str">
        <x:f>IF(OR(N94="",O94=""),"",N94*O94)</x:f>
      </x:c>
      <x:c r="Q94" s="30" t="str">
        <x:f>IF(P94="","",IF(P94&gt;=17,"Critical",IF(P94&gt;=10,"High",IF(P94&gt;=5,"Medium","Low"))))</x:f>
      </x:c>
      <x:c r="R94" s="30" t="str">
        <x:v>Pending</x:v>
      </x:c>
      <x:c r="S94" s="44"/>
      <x:c r="T94" s="30" t="str"/>
    </x:row>
    <x:row r="95">
      <x:c r="A95" s="30" t="str">
        <x:v>RISK-090</x:v>
      </x:c>
      <x:c r="B95" s="30" t="str"/>
      <x:c r="C95" s="30" t="str"/>
      <x:c r="D95" s="30"/>
      <x:c r="E95" s="30" t="str"/>
      <x:c r="F95" s="30" t="str"/>
      <x:c r="G95" s="30" t="str"/>
      <x:c r="H95" s="30"/>
      <x:c r="I95" s="30"/>
      <x:c r="J95" s="30" t="str">
        <x:f>IF(OR(H95="",I95=""),"",H95*I95)</x:f>
      </x:c>
      <x:c r="K95" s="30" t="str">
        <x:f>IF(J95="","",IF(J95&gt;=17,"Critical",IF(J95&gt;=10,"High",IF(J95&gt;=5,"Medium","Low"))))</x:f>
      </x:c>
      <x:c r="L95" s="30" t="str"/>
      <x:c r="M95" s="30" t="str"/>
      <x:c r="N95" s="30"/>
      <x:c r="O95" s="30"/>
      <x:c r="P95" s="30" t="str">
        <x:f>IF(OR(N95="",O95=""),"",N95*O95)</x:f>
      </x:c>
      <x:c r="Q95" s="30" t="str">
        <x:f>IF(P95="","",IF(P95&gt;=17,"Critical",IF(P95&gt;=10,"High",IF(P95&gt;=5,"Medium","Low"))))</x:f>
      </x:c>
      <x:c r="R95" s="30" t="str">
        <x:v>Pending</x:v>
      </x:c>
      <x:c r="S95" s="44"/>
      <x:c r="T95" s="30" t="str"/>
    </x:row>
    <x:row r="96">
      <x:c r="A96" s="30" t="str">
        <x:v>RISK-091</x:v>
      </x:c>
      <x:c r="B96" s="30" t="str"/>
      <x:c r="C96" s="30" t="str"/>
      <x:c r="D96" s="30"/>
      <x:c r="E96" s="30" t="str"/>
      <x:c r="F96" s="30" t="str"/>
      <x:c r="G96" s="30" t="str"/>
      <x:c r="H96" s="30"/>
      <x:c r="I96" s="30"/>
      <x:c r="J96" s="30" t="str">
        <x:f>IF(OR(H96="",I96=""),"",H96*I96)</x:f>
      </x:c>
      <x:c r="K96" s="30" t="str">
        <x:f>IF(J96="","",IF(J96&gt;=17,"Critical",IF(J96&gt;=10,"High",IF(J96&gt;=5,"Medium","Low"))))</x:f>
      </x:c>
      <x:c r="L96" s="30" t="str"/>
      <x:c r="M96" s="30" t="str"/>
      <x:c r="N96" s="30"/>
      <x:c r="O96" s="30"/>
      <x:c r="P96" s="30" t="str">
        <x:f>IF(OR(N96="",O96=""),"",N96*O96)</x:f>
      </x:c>
      <x:c r="Q96" s="30" t="str">
        <x:f>IF(P96="","",IF(P96&gt;=17,"Critical",IF(P96&gt;=10,"High",IF(P96&gt;=5,"Medium","Low"))))</x:f>
      </x:c>
      <x:c r="R96" s="30" t="str">
        <x:v>Pending</x:v>
      </x:c>
      <x:c r="S96" s="44"/>
      <x:c r="T96" s="30" t="str"/>
    </x:row>
    <x:row r="97">
      <x:c r="A97" s="30" t="str">
        <x:v>RISK-092</x:v>
      </x:c>
      <x:c r="B97" s="30" t="str"/>
      <x:c r="C97" s="30" t="str"/>
      <x:c r="D97" s="30"/>
      <x:c r="E97" s="30" t="str"/>
      <x:c r="F97" s="30" t="str"/>
      <x:c r="G97" s="30" t="str"/>
      <x:c r="H97" s="30"/>
      <x:c r="I97" s="30"/>
      <x:c r="J97" s="30" t="str">
        <x:f>IF(OR(H97="",I97=""),"",H97*I97)</x:f>
      </x:c>
      <x:c r="K97" s="30" t="str">
        <x:f>IF(J97="","",IF(J97&gt;=17,"Critical",IF(J97&gt;=10,"High",IF(J97&gt;=5,"Medium","Low"))))</x:f>
      </x:c>
      <x:c r="L97" s="30" t="str"/>
      <x:c r="M97" s="30" t="str"/>
      <x:c r="N97" s="30"/>
      <x:c r="O97" s="30"/>
      <x:c r="P97" s="30" t="str">
        <x:f>IF(OR(N97="",O97=""),"",N97*O97)</x:f>
      </x:c>
      <x:c r="Q97" s="30" t="str">
        <x:f>IF(P97="","",IF(P97&gt;=17,"Critical",IF(P97&gt;=10,"High",IF(P97&gt;=5,"Medium","Low"))))</x:f>
      </x:c>
      <x:c r="R97" s="30" t="str">
        <x:v>Pending</x:v>
      </x:c>
      <x:c r="S97" s="44"/>
      <x:c r="T97" s="30" t="str"/>
    </x:row>
    <x:row r="98">
      <x:c r="A98" s="30" t="str">
        <x:v>RISK-093</x:v>
      </x:c>
      <x:c r="B98" s="30" t="str"/>
      <x:c r="C98" s="30" t="str"/>
      <x:c r="D98" s="30"/>
      <x:c r="E98" s="30" t="str"/>
      <x:c r="F98" s="30" t="str"/>
      <x:c r="G98" s="30" t="str"/>
      <x:c r="H98" s="30"/>
      <x:c r="I98" s="30"/>
      <x:c r="J98" s="30" t="str">
        <x:f>IF(OR(H98="",I98=""),"",H98*I98)</x:f>
      </x:c>
      <x:c r="K98" s="30" t="str">
        <x:f>IF(J98="","",IF(J98&gt;=17,"Critical",IF(J98&gt;=10,"High",IF(J98&gt;=5,"Medium","Low"))))</x:f>
      </x:c>
      <x:c r="L98" s="30" t="str"/>
      <x:c r="M98" s="30" t="str"/>
      <x:c r="N98" s="30"/>
      <x:c r="O98" s="30"/>
      <x:c r="P98" s="30" t="str">
        <x:f>IF(OR(N98="",O98=""),"",N98*O98)</x:f>
      </x:c>
      <x:c r="Q98" s="30" t="str">
        <x:f>IF(P98="","",IF(P98&gt;=17,"Critical",IF(P98&gt;=10,"High",IF(P98&gt;=5,"Medium","Low"))))</x:f>
      </x:c>
      <x:c r="R98" s="30" t="str">
        <x:v>Pending</x:v>
      </x:c>
      <x:c r="S98" s="44"/>
      <x:c r="T98" s="30" t="str"/>
    </x:row>
    <x:row r="99">
      <x:c r="A99" s="30" t="str">
        <x:v>RISK-094</x:v>
      </x:c>
      <x:c r="B99" s="30" t="str"/>
      <x:c r="C99" s="30" t="str"/>
      <x:c r="D99" s="30"/>
      <x:c r="E99" s="30" t="str"/>
      <x:c r="F99" s="30" t="str"/>
      <x:c r="G99" s="30" t="str"/>
      <x:c r="H99" s="30"/>
      <x:c r="I99" s="30"/>
      <x:c r="J99" s="30" t="str">
        <x:f>IF(OR(H99="",I99=""),"",H99*I99)</x:f>
      </x:c>
      <x:c r="K99" s="30" t="str">
        <x:f>IF(J99="","",IF(J99&gt;=17,"Critical",IF(J99&gt;=10,"High",IF(J99&gt;=5,"Medium","Low"))))</x:f>
      </x:c>
      <x:c r="L99" s="30" t="str"/>
      <x:c r="M99" s="30" t="str"/>
      <x:c r="N99" s="30"/>
      <x:c r="O99" s="30"/>
      <x:c r="P99" s="30" t="str">
        <x:f>IF(OR(N99="",O99=""),"",N99*O99)</x:f>
      </x:c>
      <x:c r="Q99" s="30" t="str">
        <x:f>IF(P99="","",IF(P99&gt;=17,"Critical",IF(P99&gt;=10,"High",IF(P99&gt;=5,"Medium","Low"))))</x:f>
      </x:c>
      <x:c r="R99" s="30" t="str">
        <x:v>Pending</x:v>
      </x:c>
      <x:c r="S99" s="44"/>
      <x:c r="T99" s="30" t="str"/>
    </x:row>
    <x:row r="100">
      <x:c r="A100" s="30" t="str">
        <x:v>RISK-095</x:v>
      </x:c>
      <x:c r="B100" s="30" t="str"/>
      <x:c r="C100" s="30" t="str"/>
      <x:c r="D100" s="30"/>
      <x:c r="E100" s="30" t="str"/>
      <x:c r="F100" s="30" t="str"/>
      <x:c r="G100" s="30" t="str"/>
      <x:c r="H100" s="30"/>
      <x:c r="I100" s="30"/>
      <x:c r="J100" s="30" t="str">
        <x:f>IF(OR(H100="",I100=""),"",H100*I100)</x:f>
      </x:c>
      <x:c r="K100" s="30" t="str">
        <x:f>IF(J100="","",IF(J100&gt;=17,"Critical",IF(J100&gt;=10,"High",IF(J100&gt;=5,"Medium","Low"))))</x:f>
      </x:c>
      <x:c r="L100" s="30" t="str"/>
      <x:c r="M100" s="30" t="str"/>
      <x:c r="N100" s="30"/>
      <x:c r="O100" s="30"/>
      <x:c r="P100" s="30" t="str">
        <x:f>IF(OR(N100="",O100=""),"",N100*O100)</x:f>
      </x:c>
      <x:c r="Q100" s="30" t="str">
        <x:f>IF(P100="","",IF(P100&gt;=17,"Critical",IF(P100&gt;=10,"High",IF(P100&gt;=5,"Medium","Low"))))</x:f>
      </x:c>
      <x:c r="R100" s="30" t="str">
        <x:v>Pending</x:v>
      </x:c>
      <x:c r="S100" s="44"/>
      <x:c r="T100" s="30" t="str"/>
    </x:row>
    <x:row r="101">
      <x:c r="A101" s="30" t="str">
        <x:v>RISK-096</x:v>
      </x:c>
      <x:c r="B101" s="30" t="str"/>
      <x:c r="C101" s="30" t="str"/>
      <x:c r="D101" s="30"/>
      <x:c r="E101" s="30" t="str"/>
      <x:c r="F101" s="30" t="str"/>
      <x:c r="G101" s="30" t="str"/>
      <x:c r="H101" s="30"/>
      <x:c r="I101" s="30"/>
      <x:c r="J101" s="30" t="str">
        <x:f>IF(OR(H101="",I101=""),"",H101*I101)</x:f>
      </x:c>
      <x:c r="K101" s="30" t="str">
        <x:f>IF(J101="","",IF(J101&gt;=17,"Critical",IF(J101&gt;=10,"High",IF(J101&gt;=5,"Medium","Low"))))</x:f>
      </x:c>
      <x:c r="L101" s="30" t="str"/>
      <x:c r="M101" s="30" t="str"/>
      <x:c r="N101" s="30"/>
      <x:c r="O101" s="30"/>
      <x:c r="P101" s="30" t="str">
        <x:f>IF(OR(N101="",O101=""),"",N101*O101)</x:f>
      </x:c>
      <x:c r="Q101" s="30" t="str">
        <x:f>IF(P101="","",IF(P101&gt;=17,"Critical",IF(P101&gt;=10,"High",IF(P101&gt;=5,"Medium","Low"))))</x:f>
      </x:c>
      <x:c r="R101" s="30" t="str">
        <x:v>Pending</x:v>
      </x:c>
      <x:c r="S101" s="44"/>
      <x:c r="T101" s="30" t="str"/>
    </x:row>
    <x:row r="102">
      <x:c r="A102" s="30" t="str">
        <x:v>RISK-097</x:v>
      </x:c>
      <x:c r="B102" s="30" t="str"/>
      <x:c r="C102" s="30" t="str"/>
      <x:c r="D102" s="30"/>
      <x:c r="E102" s="30" t="str"/>
      <x:c r="F102" s="30" t="str"/>
      <x:c r="G102" s="30" t="str"/>
      <x:c r="H102" s="30"/>
      <x:c r="I102" s="30"/>
      <x:c r="J102" s="30" t="str">
        <x:f>IF(OR(H102="",I102=""),"",H102*I102)</x:f>
      </x:c>
      <x:c r="K102" s="30" t="str">
        <x:f>IF(J102="","",IF(J102&gt;=17,"Critical",IF(J102&gt;=10,"High",IF(J102&gt;=5,"Medium","Low"))))</x:f>
      </x:c>
      <x:c r="L102" s="30" t="str"/>
      <x:c r="M102" s="30" t="str"/>
      <x:c r="N102" s="30"/>
      <x:c r="O102" s="30"/>
      <x:c r="P102" s="30" t="str">
        <x:f>IF(OR(N102="",O102=""),"",N102*O102)</x:f>
      </x:c>
      <x:c r="Q102" s="30" t="str">
        <x:f>IF(P102="","",IF(P102&gt;=17,"Critical",IF(P102&gt;=10,"High",IF(P102&gt;=5,"Medium","Low"))))</x:f>
      </x:c>
      <x:c r="R102" s="30" t="str">
        <x:v>Pending</x:v>
      </x:c>
      <x:c r="S102" s="44"/>
      <x:c r="T102" s="30" t="str"/>
    </x:row>
    <x:row r="103">
      <x:c r="A103" s="30" t="str">
        <x:v>RISK-098</x:v>
      </x:c>
      <x:c r="B103" s="30" t="str"/>
      <x:c r="C103" s="30" t="str"/>
      <x:c r="D103" s="30"/>
      <x:c r="E103" s="30" t="str"/>
      <x:c r="F103" s="30" t="str"/>
      <x:c r="G103" s="30" t="str"/>
      <x:c r="H103" s="30"/>
      <x:c r="I103" s="30"/>
      <x:c r="J103" s="30" t="str">
        <x:f>IF(OR(H103="",I103=""),"",H103*I103)</x:f>
      </x:c>
      <x:c r="K103" s="30" t="str">
        <x:f>IF(J103="","",IF(J103&gt;=17,"Critical",IF(J103&gt;=10,"High",IF(J103&gt;=5,"Medium","Low"))))</x:f>
      </x:c>
      <x:c r="L103" s="30" t="str"/>
      <x:c r="M103" s="30" t="str"/>
      <x:c r="N103" s="30"/>
      <x:c r="O103" s="30"/>
      <x:c r="P103" s="30" t="str">
        <x:f>IF(OR(N103="",O103=""),"",N103*O103)</x:f>
      </x:c>
      <x:c r="Q103" s="30" t="str">
        <x:f>IF(P103="","",IF(P103&gt;=17,"Critical",IF(P103&gt;=10,"High",IF(P103&gt;=5,"Medium","Low"))))</x:f>
      </x:c>
      <x:c r="R103" s="30" t="str">
        <x:v>Pending</x:v>
      </x:c>
      <x:c r="S103" s="44"/>
      <x:c r="T103" s="30" t="str"/>
    </x:row>
    <x:row r="104">
      <x:c r="A104" s="30" t="str">
        <x:v>RISK-099</x:v>
      </x:c>
      <x:c r="B104" s="30" t="str"/>
      <x:c r="C104" s="30" t="str"/>
      <x:c r="D104" s="30"/>
      <x:c r="E104" s="30" t="str"/>
      <x:c r="F104" s="30" t="str"/>
      <x:c r="G104" s="30" t="str"/>
      <x:c r="H104" s="30"/>
      <x:c r="I104" s="30"/>
      <x:c r="J104" s="30" t="str">
        <x:f>IF(OR(H104="",I104=""),"",H104*I104)</x:f>
      </x:c>
      <x:c r="K104" s="30" t="str">
        <x:f>IF(J104="","",IF(J104&gt;=17,"Critical",IF(J104&gt;=10,"High",IF(J104&gt;=5,"Medium","Low"))))</x:f>
      </x:c>
      <x:c r="L104" s="30" t="str"/>
      <x:c r="M104" s="30" t="str"/>
      <x:c r="N104" s="30"/>
      <x:c r="O104" s="30"/>
      <x:c r="P104" s="30" t="str">
        <x:f>IF(OR(N104="",O104=""),"",N104*O104)</x:f>
      </x:c>
      <x:c r="Q104" s="30" t="str">
        <x:f>IF(P104="","",IF(P104&gt;=17,"Critical",IF(P104&gt;=10,"High",IF(P104&gt;=5,"Medium","Low"))))</x:f>
      </x:c>
      <x:c r="R104" s="30" t="str">
        <x:v>Pending</x:v>
      </x:c>
      <x:c r="S104" s="44"/>
      <x:c r="T104" s="30" t="str"/>
    </x:row>
    <x:row r="105">
      <x:c r="A105" s="30" t="str">
        <x:v>RISK-100</x:v>
      </x:c>
      <x:c r="B105" s="30" t="str"/>
      <x:c r="C105" s="30" t="str"/>
      <x:c r="D105" s="30"/>
      <x:c r="E105" s="30" t="str"/>
      <x:c r="F105" s="30" t="str"/>
      <x:c r="G105" s="30" t="str"/>
      <x:c r="H105" s="30"/>
      <x:c r="I105" s="30"/>
      <x:c r="J105" s="30" t="str">
        <x:f>IF(OR(H105="",I105=""),"",H105*I105)</x:f>
      </x:c>
      <x:c r="K105" s="30" t="str">
        <x:f>IF(J105="","",IF(J105&gt;=17,"Critical",IF(J105&gt;=10,"High",IF(J105&gt;=5,"Medium","Low"))))</x:f>
      </x:c>
      <x:c r="L105" s="30" t="str"/>
      <x:c r="M105" s="30" t="str"/>
      <x:c r="N105" s="30"/>
      <x:c r="O105" s="30"/>
      <x:c r="P105" s="30" t="str">
        <x:f>IF(OR(N105="",O105=""),"",N105*O105)</x:f>
      </x:c>
      <x:c r="Q105" s="30" t="str">
        <x:f>IF(P105="","",IF(P105&gt;=17,"Critical",IF(P105&gt;=10,"High",IF(P105&gt;=5,"Medium","Low"))))</x:f>
      </x:c>
      <x:c r="R105" s="30" t="str">
        <x:v>Pending</x:v>
      </x:c>
      <x:c r="S105" s="44"/>
      <x:c r="T105" s="30" t="str"/>
    </x:row>
  </x:sheetData>
  <x:mergeCells>
    <x:mergeCell ref="A1:H1"/>
    <x:mergeCell ref="A2:H2"/>
    <x:mergeCell ref="A3:H3"/>
  </x:mergeCells>
  <x:conditionalFormatting sqref="K6:K105">
    <x:cfRule type="expression" dxfId="21" priority="1">
      <x:formula>K6="Critical"</x:formula>
    </x:cfRule>
    <x:cfRule type="expression" dxfId="22" priority="2">
      <x:formula>K6="High"</x:formula>
    </x:cfRule>
    <x:cfRule type="expression" dxfId="23" priority="3">
      <x:formula>K6="Low"</x:formula>
    </x:cfRule>
  </x:conditionalFormatting>
  <x:conditionalFormatting sqref="Q6:Q105">
    <x:cfRule type="expression" dxfId="24" priority="4">
      <x:formula>Q6="Critical"</x:formula>
    </x:cfRule>
    <x:cfRule type="expression" dxfId="25" priority="5">
      <x:formula>Q6="High"</x:formula>
    </x:cfRule>
    <x:cfRule type="expression" dxfId="26" priority="6">
      <x:formula>Q6="Low"</x:formula>
    </x:cfRule>
  </x:conditionalFormatting>
  <x:dataValidations count="6">
    <x:dataValidation type="whole" operator="between" sqref="H6:H105">
      <x:formula1>1</x:formula1>
      <x:formula2>5</x:formula2>
    </x:dataValidation>
    <x:dataValidation type="whole" operator="between" sqref="I6:I105">
      <x:formula1>1</x:formula1>
      <x:formula2>5</x:formula2>
    </x:dataValidation>
    <x:dataValidation type="whole" operator="between" sqref="N6:N105">
      <x:formula1>1</x:formula1>
      <x:formula2>5</x:formula2>
    </x:dataValidation>
    <x:dataValidation type="whole" operator="between" sqref="O6:O105">
      <x:formula1>1</x:formula1>
      <x:formula2>5</x:formula2>
    </x:dataValidation>
    <x:dataValidation type="list" sqref="L6:L105">
      <x:formula1>"Avoid,Modify,Share,Retain,Pending"</x:formula1>
    </x:dataValidation>
    <x:dataValidation type="list" sqref="R6:R105">
      <x:formula1>"Pending,Accepted,Not Accepted,Escalated"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95490cb3e7415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4" hidden="0" customWidth="1"/>
    <x:col min="4" max="4" width="18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Risk Assessment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ISMS-CHK-002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Inherent Rating</x:v>
      </x:c>
      <x:c r="E5" s="22" t="str">
        <x:v>Count</x:v>
      </x:c>
    </x:row>
    <x:row r="6">
      <x:c r="A6" s="47" t="str">
        <x:v>Recorded Risks</x:v>
      </x:c>
      <x:c r="B6" s="53" t="n">
        <x:f>COUNTIF('Risk Register'!$D$6:$D$105,"&lt;&gt;")</x:f>
        <x:v>0</x:v>
      </x:c>
      <x:c r="D6" t="str">
        <x:v>Low</x:v>
      </x:c>
      <x:c r="E6" t="n">
        <x:f>COUNTIF('Risk Register'!$K$6:$K$105,D6)</x:f>
        <x:v>0</x:v>
      </x:c>
    </x:row>
    <x:row r="7">
      <x:c r="A7" s="47" t="str">
        <x:v>Critical Inherent</x:v>
      </x:c>
      <x:c r="B7" s="53" t="n">
        <x:f>COUNTIF('Risk Register'!$K$6:$K$105,"Critical")</x:f>
        <x:v>0</x:v>
      </x:c>
      <x:c r="D7" t="str">
        <x:v>Medium</x:v>
      </x:c>
      <x:c r="E7" t="n">
        <x:f>COUNTIF('Risk Register'!$K$6:$K$105,D7)</x:f>
        <x:v>0</x:v>
      </x:c>
    </x:row>
    <x:row r="8">
      <x:c r="A8" s="47" t="str">
        <x:v>High Inherent</x:v>
      </x:c>
      <x:c r="B8" s="53" t="n">
        <x:f>COUNTIF('Risk Register'!$K$6:$K$105,"High")</x:f>
        <x:v>0</x:v>
      </x:c>
      <x:c r="D8" t="str">
        <x:v>High</x:v>
      </x:c>
      <x:c r="E8" t="n">
        <x:f>COUNTIF('Risk Register'!$K$6:$K$105,D8)</x:f>
        <x:v>0</x:v>
      </x:c>
    </x:row>
    <x:row r="9">
      <x:c r="A9" s="47" t="str">
        <x:v>Critical Residual</x:v>
      </x:c>
      <x:c r="B9" s="53" t="n">
        <x:f>COUNTIF('Risk Register'!$Q$6:$Q$105,"Critical")</x:f>
        <x:v>0</x:v>
      </x:c>
      <x:c r="D9" t="str">
        <x:v>Critical</x:v>
      </x:c>
      <x:c r="E9" t="n">
        <x:f>COUNTIF('Risk Register'!$K$6:$K$105,D9)</x:f>
        <x:v>0</x:v>
      </x:c>
    </x:row>
    <x:row r="10">
      <x:c r="A10" s="47" t="str">
        <x:v>High Residual</x:v>
      </x:c>
      <x:c r="B10" s="53" t="n">
        <x:f>COUNTIF('Risk Register'!$Q$6:$Q$105,"High")</x:f>
        <x:v>0</x:v>
      </x:c>
    </x:row>
    <x:row r="11">
      <x:c r="A11" s="47" t="str">
        <x:v>Pending Treatment</x:v>
      </x:c>
      <x:c r="B11" s="53" t="n">
        <x:f>COUNTIFS('Risk Register'!$D$6:$D$105,"&lt;&gt;",'Risk Register'!$L$6:$L$105,"Pending")</x:f>
        <x:v>0</x:v>
      </x:c>
    </x:row>
    <x:row r="12">
      <x:c r="A12" s="47" t="str">
        <x:v>Pending Acceptance</x:v>
      </x:c>
      <x:c r="B12" s="53" t="n">
        <x:f>COUNTIFS('Risk Register'!$D$6:$D$105,"&lt;&gt;",'Risk Register'!$R$6:$R$105,"Pending")</x:f>
        <x:v>0</x:v>
      </x:c>
    </x:row>
    <x:row r="13">
      <x:c r="A13" s="47" t="str">
        <x:v>Overdue Reviews</x:v>
      </x:c>
      <x:c r="B13" s="53" t="n">
        <x:f>COUNTIFS('Risk Register'!$D$6:$D$105,"&lt;&gt;",'Risk Register'!$S$6:$S$105,"&lt;"&amp;TODAY(),'Risk Register'!$S$6:$S$105,"&lt;&gt;")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4ae187dd3a8c47b7"/>
</x:worksheet>
</file>

<file path=xl/worksheets/sheet5.xml><?xml version="1.0" encoding="utf-8"?>
<x:worksheet xmlns:x="http://schemas.openxmlformats.org/spreadsheetml/2006/main">
  <x:sheetFormatPr defaultRowHeight="15"/>
  <x:sheetData/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ISMS-CHK-002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