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7e1e47ac64a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a1e285421bfc4eec"/>
    <x:sheet xmlns:r="http://schemas.openxmlformats.org/officeDocument/2006/relationships" name="Compliance Register" sheetId="2" r:id="R7db8c0105c5843a1"/>
    <x:sheet xmlns:r="http://schemas.openxmlformats.org/officeDocument/2006/relationships" name="Dashboard" sheetId="3" r:id="Rd0e9d800cdd5445a"/>
    <x:sheet xmlns:r="http://schemas.openxmlformats.org/officeDocument/2006/relationships" name="Reference Data" sheetId="4" r:id="R3de24762ab124142"/>
    <x:sheet xmlns:r="http://schemas.openxmlformats.org/officeDocument/2006/relationships" name="Revision History" sheetId="5" r:id="R0e5eda265aea47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FFF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200" fontId="2" fillId="5" borderId="0" xfId="0" applyNumberFormat="1" applyFont="1" applyFill="1" applyBorder="1" applyAlignment="1">
      <x:alignment vertical="top" wrapText="1"/>
    </x:xf>
    <x:xf numFmtId="200" fontId="2" fillId="5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69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9ec21e67d46df" /><Relationship Type="http://schemas.openxmlformats.org/officeDocument/2006/relationships/theme" Target="/xl/theme/theme1.xml" Id="R4d1879d88be34d79" /><Relationship Type="http://schemas.openxmlformats.org/officeDocument/2006/relationships/sharedStrings" Target="/xl/sharedStrings.xml" Id="R7977876408b94608" /><Relationship Type="http://schemas.openxmlformats.org/officeDocument/2006/relationships/worksheet" Target="/xl/worksheets/sheet1.xml" Id="Ra1e285421bfc4eec" /><Relationship Type="http://schemas.openxmlformats.org/officeDocument/2006/relationships/worksheet" Target="/xl/worksheets/sheet2.xml" Id="R7db8c0105c5843a1" /><Relationship Type="http://schemas.openxmlformats.org/officeDocument/2006/relationships/worksheet" Target="/xl/worksheets/sheet3.xml" Id="Rd0e9d800cdd5445a" /><Relationship Type="http://schemas.openxmlformats.org/officeDocument/2006/relationships/worksheet" Target="/xl/worksheets/sheet4.xml" Id="R3de24762ab124142" /><Relationship Type="http://schemas.openxmlformats.org/officeDocument/2006/relationships/worksheet" Target="/xl/worksheets/sheet5.xml" Id="R0e5eda265aea471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c12cc07261e492f" /><Relationship Type="http://schemas.openxmlformats.org/officeDocument/2006/relationships/chart" Target="/xl/drawings/charts/chart2.xml" Id="Rc51987e363a045fe" /><Relationship Type="http://schemas.openxmlformats.org/officeDocument/2006/relationships/chart" Target="/xl/drawings/charts/chart3.xml" Id="R51ace6087ccb431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Compliance Status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'Dashboard'!$D$6:$D$10</c:f>
              <c:strCache>
                <c:ptCount val="0"/>
              </c:strCache>
            </c:strRef>
          </c:cat>
          <c:val>
            <c:numRef>
              <c:f>'Dashboard'!$E$6:$E$10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Requirements by Type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'Dashboard'!$G$6:$G$10</c:f>
              <c:strCache>
                <c:ptCount val="0"/>
              </c:strCache>
            </c:strRef>
          </c:cat>
          <c:val>
            <c:numRef>
              <c:f>'Dashboard'!$H$6:$H$10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Compliance Action Status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'Dashboard'!$J$6:$J$9</c:f>
              <c:strCache>
                <c:ptCount val="0"/>
              </c:strCache>
            </c:strRef>
          </c:cat>
          <c:val>
            <c:numRef>
              <c:f>'Dashboard'!$K$6:$K$9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16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c12cc07261e492f"/>
        </a:graphicData>
      </a:graphic>
    </xdr:graphicFrame>
    <xdr:clientData/>
  </xdr:twoCellAnchor>
  <xdr:twoCellAnchor>
    <xdr:from>
      <xdr:col>6</xdr:col>
      <xdr:colOff>0</xdr:colOff>
      <xdr:row>16</xdr:row>
      <xdr:rowOff>0</xdr:rowOff>
    </xdr:from>
    <xdr:to>
      <xdr:col>12</xdr:col>
      <xdr:colOff>0</xdr:colOff>
      <xdr:row>31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51987e363a045fe"/>
        </a:graphicData>
      </a:graphic>
    </xdr:graphicFrame>
    <xdr:clientData/>
  </xdr:twoCellAnchor>
  <xdr:twoCellAnchor>
    <xdr:from>
      <xdr:col>12</xdr:col>
      <xdr:colOff>0</xdr:colOff>
      <xdr:row>16</xdr:row>
      <xdr:rowOff>0</xdr:rowOff>
    </xdr:from>
    <xdr:to>
      <xdr:col>18</xdr:col>
      <xdr:colOff>0</xdr:colOff>
      <xdr:row>31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1ace6087ccb431b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LegalComplianceEvaluationTable" displayName="LegalComplianceEvaluationTable" ref="A5:S145" headerRowCount="1" totalsRowCount="0" totalsRowShown="0">
  <x:tableColumns count="19">
    <x:tableColumn id="1" name="Requirement ID"/>
    <x:tableColumn id="2" name="Requirement Type"/>
    <x:tableColumn id="3" name="Jurisdiction / Authority"/>
    <x:tableColumn id="4" name="Official Source / Instrument"/>
    <x:tableColumn id="5" name="Practical Obligation / Requirement"/>
    <x:tableColumn id="6" name="Applicable Activity / Location"/>
    <x:tableColumn id="7" name="Owner"/>
    <x:tableColumn id="8" name="Evaluation Date"/>
    <x:tableColumn id="9" name="Evaluation Evidence"/>
    <x:tableColumn id="10" name="Compliance Status"/>
    <x:tableColumn id="11" name="Gap / Finding"/>
    <x:tableColumn id="12" name="Priority"/>
    <x:tableColumn id="13" name="Action Owner"/>
    <x:tableColumn id="14" name="Due Date"/>
    <x:tableColumn id="15" name="Action Status"/>
    <x:tableColumn id="16" name="Schedule Flag"/>
    <x:tableColumn id="17" name="Next Evaluation Date"/>
    <x:tableColumn id="18" name="Source / Link"/>
    <x:tableColumn id="19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0e5310266c04f5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684ff1e83a714455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0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Legal Compliance Evaluation Charts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OHSMS-RPT-003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8" t="str">
        <x:v>Purpose</x:v>
      </x:c>
      <x:c r="B5" s="38"/>
      <x:c r="C5" s="38"/>
      <x:c r="D5" s="38"/>
      <x:c r="E5" s="38"/>
      <x:c r="F5" s="38"/>
      <x:c r="G5" s="38"/>
      <x:c r="H5" s="38"/>
    </x:row>
    <x:row r="6">
      <x:c r="A6" s="31" t="str">
        <x:v>Use this workbook to maintain and evaluate organization-specific OH&amp;S legal and other requirements. It intentionally does not pre-populate jurisdiction-specific laws. The organization should enter requirements from authoritative sources and define its own evaluation frequency.</x:v>
      </x:c>
      <x:c r="B6" s="31"/>
      <x:c r="C6" s="31"/>
      <x:c r="D6" s="31"/>
      <x:c r="E6" s="31"/>
      <x:c r="F6" s="31"/>
      <x:c r="G6" s="31"/>
      <x:c r="H6" s="31"/>
    </x:row>
    <x:row r="7">
      <x:c r="A7" s="31"/>
      <x:c r="B7" s="31"/>
      <x:c r="C7" s="31"/>
      <x:c r="D7" s="31"/>
      <x:c r="E7" s="31"/>
      <x:c r="F7" s="31"/>
      <x:c r="G7" s="31"/>
      <x:c r="H7" s="31"/>
    </x:row>
    <x:row r="8">
      <x:c r="A8" s="31"/>
      <x:c r="B8" s="31"/>
      <x:c r="C8" s="31"/>
      <x:c r="D8" s="31"/>
      <x:c r="E8" s="31"/>
      <x:c r="F8" s="31"/>
      <x:c r="G8" s="31"/>
      <x:c r="H8" s="31"/>
    </x:row>
    <x:row r="10">
      <x:c r="A10" s="43" t="str">
        <x:v>1</x:v>
      </x:c>
      <x:c r="B10" s="31" t="str">
        <x:v>Enter each applicable legal or other requirement using the official source/title and a practical obligation summary.</x:v>
      </x:c>
    </x:row>
    <x:row r="11">
      <x:c r="A11" s="43" t="str">
        <x:v>2</x:v>
      </x:c>
      <x:c r="B11" s="31" t="str">
        <x:v>Assign an owner and define where the requirement applies: location, activity, equipment, worker group or process.</x:v>
      </x:c>
    </x:row>
    <x:row r="12">
      <x:c r="A12" s="43" t="str">
        <x:v>3</x:v>
      </x:c>
      <x:c r="B12" s="31" t="str">
        <x:v>Evaluate compliance using objective evidence, not only the existence of a procedure.</x:v>
      </x:c>
    </x:row>
    <x:row r="13">
      <x:c r="A13" s="43" t="str">
        <x:v>4</x:v>
      </x:c>
      <x:c r="B13" s="31" t="str">
        <x:v>Record Noncompliant / Partially Compliant findings with an owner, due date and action reference.</x:v>
      </x:c>
    </x:row>
    <x:row r="14">
      <x:c r="A14" s="43" t="str">
        <x:v>5</x:v>
      </x:c>
      <x:c r="B14" s="31" t="str">
        <x:v>Use official/authoritative source links in the Source / Link column.</x:v>
      </x:c>
    </x:row>
    <x:row r="15">
      <x:c r="A15" s="43" t="str">
        <x:v>6</x:v>
      </x:c>
      <x:c r="B15" s="31" t="str">
        <x:v>Set the Next Evaluation Date based on risk, legal change frequency and organizational review arrangements.</x:v>
      </x:c>
    </x:row>
    <x:row r="16">
      <x:c r="A16" s="43" t="str">
        <x:v>7</x:v>
      </x:c>
      <x:c r="B16" s="31" t="str">
        <x:v>Dashboard counts only rows with a Requirement ID / Description, so unused template rows do not affect KPIs.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0" hidden="0" customWidth="1"/>
    <x:col min="3" max="3" width="24" hidden="0" customWidth="1"/>
    <x:col min="4" max="4" width="34" hidden="0" customWidth="1"/>
    <x:col min="5" max="5" width="44" hidden="0" customWidth="1"/>
    <x:col min="6" max="6" width="30" hidden="0" customWidth="1"/>
    <x:col min="7" max="7" width="18" hidden="0" customWidth="1"/>
    <x:col min="8" max="8" width="13" hidden="0" customWidth="1"/>
    <x:col min="9" max="9" width="36" hidden="0" customWidth="1"/>
    <x:col min="10" max="10" width="20" hidden="0" customWidth="1"/>
    <x:col min="11" max="11" width="32" hidden="0" customWidth="1"/>
    <x:col min="12" max="12" width="11" hidden="0" customWidth="1"/>
    <x:col min="13" max="13" width="18" hidden="0" customWidth="1"/>
    <x:col min="14" max="14" width="13" hidden="0" customWidth="1"/>
    <x:col min="15" max="15" width="15" hidden="0" customWidth="1"/>
    <x:col min="16" max="16" width="14" hidden="0" customWidth="1"/>
    <x:col min="17" max="17" width="16" hidden="0" customWidth="1"/>
    <x:col min="18" max="18" width="34" hidden="0" customWidth="1"/>
    <x:col min="19" max="19" width="24" hidden="0" customWidth="1"/>
  </x:cols>
  <x:sheetData>
    <x:row r="1" ht="26" customHeight="1">
      <x:c r="A1" s="5" t="str">
        <x:v>OH&amp;S Legal &amp; Other Requirements Compliance Register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OHSMS-RPT-003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Requirement ID</x:v>
      </x:c>
      <x:c r="B5" s="22" t="str">
        <x:v>Requirement Type</x:v>
      </x:c>
      <x:c r="C5" s="22" t="str">
        <x:v>Jurisdiction / Authority</x:v>
      </x:c>
      <x:c r="D5" s="22" t="str">
        <x:v>Official Source / Instrument</x:v>
      </x:c>
      <x:c r="E5" s="22" t="str">
        <x:v>Practical Obligation / Requirement</x:v>
      </x:c>
      <x:c r="F5" s="22" t="str">
        <x:v>Applicable Activity / Location</x:v>
      </x:c>
      <x:c r="G5" s="22" t="str">
        <x:v>Owner</x:v>
      </x:c>
      <x:c r="H5" s="22" t="str">
        <x:v>Evaluation Date</x:v>
      </x:c>
      <x:c r="I5" s="22" t="str">
        <x:v>Evaluation Evidence</x:v>
      </x:c>
      <x:c r="J5" s="22" t="str">
        <x:v>Compliance Status</x:v>
      </x:c>
      <x:c r="K5" s="22" t="str">
        <x:v>Gap / Finding</x:v>
      </x:c>
      <x:c r="L5" s="22" t="str">
        <x:v>Priority</x:v>
      </x:c>
      <x:c r="M5" s="22" t="str">
        <x:v>Action Owner</x:v>
      </x:c>
      <x:c r="N5" s="22" t="str">
        <x:v>Due Date</x:v>
      </x:c>
      <x:c r="O5" s="22" t="str">
        <x:v>Action Status</x:v>
      </x:c>
      <x:c r="P5" s="22" t="str">
        <x:v>Schedule Flag</x:v>
      </x:c>
      <x:c r="Q5" s="22" t="str">
        <x:v>Next Evaluation Date</x:v>
      </x:c>
      <x:c r="R5" s="22" t="str">
        <x:v>Source / Link</x:v>
      </x:c>
      <x:c r="S5" s="22" t="str">
        <x:v>Notes</x:v>
      </x:c>
    </x:row>
    <x:row r="6">
      <x:c r="A6" s="31" t="str">
        <x:v>LEGAL-001</x:v>
      </x:c>
      <x:c r="B6" s="31" t="str"/>
      <x:c r="C6" s="31" t="str"/>
      <x:c r="D6" s="31" t="str"/>
      <x:c r="E6" s="31"/>
      <x:c r="F6" s="31" t="str"/>
      <x:c r="G6" s="31" t="str"/>
      <x:c r="H6" s="46"/>
      <x:c r="I6" s="31" t="str"/>
      <x:c r="J6" s="31" t="str">
        <x:v>Not Evaluated</x:v>
      </x:c>
      <x:c r="K6" s="31" t="str"/>
      <x:c r="L6" s="31" t="str">
        <x:v>Medium</x:v>
      </x:c>
      <x:c r="M6" s="31" t="str"/>
      <x:c r="N6" s="46"/>
      <x:c r="O6" s="31" t="str">
        <x:v>No Action</x:v>
      </x:c>
      <x:c r="P6" s="31" t="str">
        <x:f>IF(E6="","",IF(O6="No Action","No Action",IF(O6="Closed","Closed",IF(N6="","",IF(N6&lt;TODAY(),"Overdue",IF(N6-TODAY()&lt;=7,"Due Soon","On Track"))))))</x:f>
      </x:c>
      <x:c r="Q6" s="46"/>
      <x:c r="R6" s="31" t="str"/>
      <x:c r="S6" s="31" t="str"/>
    </x:row>
    <x:row r="7">
      <x:c r="A7" s="31" t="str">
        <x:v>LEGAL-002</x:v>
      </x:c>
      <x:c r="B7" s="31" t="str"/>
      <x:c r="C7" s="31" t="str"/>
      <x:c r="D7" s="31" t="str"/>
      <x:c r="E7" s="31"/>
      <x:c r="F7" s="31" t="str"/>
      <x:c r="G7" s="31" t="str"/>
      <x:c r="H7" s="46"/>
      <x:c r="I7" s="31" t="str"/>
      <x:c r="J7" s="31" t="str">
        <x:v>Not Evaluated</x:v>
      </x:c>
      <x:c r="K7" s="31" t="str"/>
      <x:c r="L7" s="31" t="str">
        <x:v>Medium</x:v>
      </x:c>
      <x:c r="M7" s="31" t="str"/>
      <x:c r="N7" s="46"/>
      <x:c r="O7" s="31" t="str">
        <x:v>No Action</x:v>
      </x:c>
      <x:c r="P7" s="31" t="str">
        <x:f>IF(E7="","",IF(O7="No Action","No Action",IF(O7="Closed","Closed",IF(N7="","",IF(N7&lt;TODAY(),"Overdue",IF(N7-TODAY()&lt;=7,"Due Soon","On Track"))))))</x:f>
      </x:c>
      <x:c r="Q7" s="46"/>
      <x:c r="R7" s="31" t="str"/>
      <x:c r="S7" s="31" t="str"/>
    </x:row>
    <x:row r="8">
      <x:c r="A8" s="31" t="str">
        <x:v>LEGAL-003</x:v>
      </x:c>
      <x:c r="B8" s="31" t="str"/>
      <x:c r="C8" s="31" t="str"/>
      <x:c r="D8" s="31" t="str"/>
      <x:c r="E8" s="31"/>
      <x:c r="F8" s="31" t="str"/>
      <x:c r="G8" s="31" t="str"/>
      <x:c r="H8" s="46"/>
      <x:c r="I8" s="31" t="str"/>
      <x:c r="J8" s="31" t="str">
        <x:v>Not Evaluated</x:v>
      </x:c>
      <x:c r="K8" s="31" t="str"/>
      <x:c r="L8" s="31" t="str">
        <x:v>Medium</x:v>
      </x:c>
      <x:c r="M8" s="31" t="str"/>
      <x:c r="N8" s="46"/>
      <x:c r="O8" s="31" t="str">
        <x:v>No Action</x:v>
      </x:c>
      <x:c r="P8" s="31" t="str">
        <x:f>IF(E8="","",IF(O8="No Action","No Action",IF(O8="Closed","Closed",IF(N8="","",IF(N8&lt;TODAY(),"Overdue",IF(N8-TODAY()&lt;=7,"Due Soon","On Track"))))))</x:f>
      </x:c>
      <x:c r="Q8" s="46"/>
      <x:c r="R8" s="31" t="str"/>
      <x:c r="S8" s="31" t="str"/>
    </x:row>
    <x:row r="9">
      <x:c r="A9" s="31" t="str">
        <x:v>LEGAL-004</x:v>
      </x:c>
      <x:c r="B9" s="31" t="str"/>
      <x:c r="C9" s="31" t="str"/>
      <x:c r="D9" s="31" t="str"/>
      <x:c r="E9" s="31"/>
      <x:c r="F9" s="31" t="str"/>
      <x:c r="G9" s="31" t="str"/>
      <x:c r="H9" s="46"/>
      <x:c r="I9" s="31" t="str"/>
      <x:c r="J9" s="31" t="str">
        <x:v>Not Evaluated</x:v>
      </x:c>
      <x:c r="K9" s="31" t="str"/>
      <x:c r="L9" s="31" t="str">
        <x:v>Medium</x:v>
      </x:c>
      <x:c r="M9" s="31" t="str"/>
      <x:c r="N9" s="46"/>
      <x:c r="O9" s="31" t="str">
        <x:v>No Action</x:v>
      </x:c>
      <x:c r="P9" s="31" t="str">
        <x:f>IF(E9="","",IF(O9="No Action","No Action",IF(O9="Closed","Closed",IF(N9="","",IF(N9&lt;TODAY(),"Overdue",IF(N9-TODAY()&lt;=7,"Due Soon","On Track"))))))</x:f>
      </x:c>
      <x:c r="Q9" s="46"/>
      <x:c r="R9" s="31" t="str"/>
      <x:c r="S9" s="31" t="str"/>
    </x:row>
    <x:row r="10">
      <x:c r="A10" s="31" t="str">
        <x:v>LEGAL-005</x:v>
      </x:c>
      <x:c r="B10" s="31" t="str"/>
      <x:c r="C10" s="31" t="str"/>
      <x:c r="D10" s="31" t="str"/>
      <x:c r="E10" s="31"/>
      <x:c r="F10" s="31" t="str"/>
      <x:c r="G10" s="31" t="str"/>
      <x:c r="H10" s="46"/>
      <x:c r="I10" s="31" t="str"/>
      <x:c r="J10" s="31" t="str">
        <x:v>Not Evaluated</x:v>
      </x:c>
      <x:c r="K10" s="31" t="str"/>
      <x:c r="L10" s="31" t="str">
        <x:v>Medium</x:v>
      </x:c>
      <x:c r="M10" s="31" t="str"/>
      <x:c r="N10" s="46"/>
      <x:c r="O10" s="31" t="str">
        <x:v>No Action</x:v>
      </x:c>
      <x:c r="P10" s="31" t="str">
        <x:f>IF(E10="","",IF(O10="No Action","No Action",IF(O10="Closed","Closed",IF(N10="","",IF(N10&lt;TODAY(),"Overdue",IF(N10-TODAY()&lt;=7,"Due Soon","On Track"))))))</x:f>
      </x:c>
      <x:c r="Q10" s="46"/>
      <x:c r="R10" s="31" t="str"/>
      <x:c r="S10" s="31" t="str"/>
    </x:row>
    <x:row r="11">
      <x:c r="A11" s="31" t="str">
        <x:v>LEGAL-006</x:v>
      </x:c>
      <x:c r="B11" s="31" t="str"/>
      <x:c r="C11" s="31" t="str"/>
      <x:c r="D11" s="31" t="str"/>
      <x:c r="E11" s="31"/>
      <x:c r="F11" s="31" t="str"/>
      <x:c r="G11" s="31" t="str"/>
      <x:c r="H11" s="46"/>
      <x:c r="I11" s="31" t="str"/>
      <x:c r="J11" s="31" t="str">
        <x:v>Not Evaluated</x:v>
      </x:c>
      <x:c r="K11" s="31" t="str"/>
      <x:c r="L11" s="31" t="str">
        <x:v>Medium</x:v>
      </x:c>
      <x:c r="M11" s="31" t="str"/>
      <x:c r="N11" s="46"/>
      <x:c r="O11" s="31" t="str">
        <x:v>No Action</x:v>
      </x:c>
      <x:c r="P11" s="31" t="str">
        <x:f>IF(E11="","",IF(O11="No Action","No Action",IF(O11="Closed","Closed",IF(N11="","",IF(N11&lt;TODAY(),"Overdue",IF(N11-TODAY()&lt;=7,"Due Soon","On Track"))))))</x:f>
      </x:c>
      <x:c r="Q11" s="46"/>
      <x:c r="R11" s="31" t="str"/>
      <x:c r="S11" s="31" t="str"/>
    </x:row>
    <x:row r="12">
      <x:c r="A12" s="31" t="str">
        <x:v>LEGAL-007</x:v>
      </x:c>
      <x:c r="B12" s="31" t="str"/>
      <x:c r="C12" s="31" t="str"/>
      <x:c r="D12" s="31" t="str"/>
      <x:c r="E12" s="31"/>
      <x:c r="F12" s="31" t="str"/>
      <x:c r="G12" s="31" t="str"/>
      <x:c r="H12" s="46"/>
      <x:c r="I12" s="31" t="str"/>
      <x:c r="J12" s="31" t="str">
        <x:v>Not Evaluated</x:v>
      </x:c>
      <x:c r="K12" s="31" t="str"/>
      <x:c r="L12" s="31" t="str">
        <x:v>Medium</x:v>
      </x:c>
      <x:c r="M12" s="31" t="str"/>
      <x:c r="N12" s="46"/>
      <x:c r="O12" s="31" t="str">
        <x:v>No Action</x:v>
      </x:c>
      <x:c r="P12" s="31" t="str">
        <x:f>IF(E12="","",IF(O12="No Action","No Action",IF(O12="Closed","Closed",IF(N12="","",IF(N12&lt;TODAY(),"Overdue",IF(N12-TODAY()&lt;=7,"Due Soon","On Track"))))))</x:f>
      </x:c>
      <x:c r="Q12" s="46"/>
      <x:c r="R12" s="31" t="str"/>
      <x:c r="S12" s="31" t="str"/>
    </x:row>
    <x:row r="13">
      <x:c r="A13" s="31" t="str">
        <x:v>LEGAL-008</x:v>
      </x:c>
      <x:c r="B13" s="31" t="str"/>
      <x:c r="C13" s="31" t="str"/>
      <x:c r="D13" s="31" t="str"/>
      <x:c r="E13" s="31"/>
      <x:c r="F13" s="31" t="str"/>
      <x:c r="G13" s="31" t="str"/>
      <x:c r="H13" s="46"/>
      <x:c r="I13" s="31" t="str"/>
      <x:c r="J13" s="31" t="str">
        <x:v>Not Evaluated</x:v>
      </x:c>
      <x:c r="K13" s="31" t="str"/>
      <x:c r="L13" s="31" t="str">
        <x:v>Medium</x:v>
      </x:c>
      <x:c r="M13" s="31" t="str"/>
      <x:c r="N13" s="46"/>
      <x:c r="O13" s="31" t="str">
        <x:v>No Action</x:v>
      </x:c>
      <x:c r="P13" s="31" t="str">
        <x:f>IF(E13="","",IF(O13="No Action","No Action",IF(O13="Closed","Closed",IF(N13="","",IF(N13&lt;TODAY(),"Overdue",IF(N13-TODAY()&lt;=7,"Due Soon","On Track"))))))</x:f>
      </x:c>
      <x:c r="Q13" s="46"/>
      <x:c r="R13" s="31" t="str"/>
      <x:c r="S13" s="31" t="str"/>
    </x:row>
    <x:row r="14">
      <x:c r="A14" s="31" t="str">
        <x:v>LEGAL-009</x:v>
      </x:c>
      <x:c r="B14" s="31" t="str"/>
      <x:c r="C14" s="31" t="str"/>
      <x:c r="D14" s="31" t="str"/>
      <x:c r="E14" s="31"/>
      <x:c r="F14" s="31" t="str"/>
      <x:c r="G14" s="31" t="str"/>
      <x:c r="H14" s="46"/>
      <x:c r="I14" s="31" t="str"/>
      <x:c r="J14" s="31" t="str">
        <x:v>Not Evaluated</x:v>
      </x:c>
      <x:c r="K14" s="31" t="str"/>
      <x:c r="L14" s="31" t="str">
        <x:v>Medium</x:v>
      </x:c>
      <x:c r="M14" s="31" t="str"/>
      <x:c r="N14" s="46"/>
      <x:c r="O14" s="31" t="str">
        <x:v>No Action</x:v>
      </x:c>
      <x:c r="P14" s="31" t="str">
        <x:f>IF(E14="","",IF(O14="No Action","No Action",IF(O14="Closed","Closed",IF(N14="","",IF(N14&lt;TODAY(),"Overdue",IF(N14-TODAY()&lt;=7,"Due Soon","On Track"))))))</x:f>
      </x:c>
      <x:c r="Q14" s="46"/>
      <x:c r="R14" s="31" t="str"/>
      <x:c r="S14" s="31" t="str"/>
    </x:row>
    <x:row r="15">
      <x:c r="A15" s="31" t="str">
        <x:v>LEGAL-010</x:v>
      </x:c>
      <x:c r="B15" s="31" t="str"/>
      <x:c r="C15" s="31" t="str"/>
      <x:c r="D15" s="31" t="str"/>
      <x:c r="E15" s="31"/>
      <x:c r="F15" s="31" t="str"/>
      <x:c r="G15" s="31" t="str"/>
      <x:c r="H15" s="46"/>
      <x:c r="I15" s="31" t="str"/>
      <x:c r="J15" s="31" t="str">
        <x:v>Not Evaluated</x:v>
      </x:c>
      <x:c r="K15" s="31" t="str"/>
      <x:c r="L15" s="31" t="str">
        <x:v>Medium</x:v>
      </x:c>
      <x:c r="M15" s="31" t="str"/>
      <x:c r="N15" s="46"/>
      <x:c r="O15" s="31" t="str">
        <x:v>No Action</x:v>
      </x:c>
      <x:c r="P15" s="31" t="str">
        <x:f>IF(E15="","",IF(O15="No Action","No Action",IF(O15="Closed","Closed",IF(N15="","",IF(N15&lt;TODAY(),"Overdue",IF(N15-TODAY()&lt;=7,"Due Soon","On Track"))))))</x:f>
      </x:c>
      <x:c r="Q15" s="46"/>
      <x:c r="R15" s="31" t="str"/>
      <x:c r="S15" s="31" t="str"/>
    </x:row>
    <x:row r="16">
      <x:c r="A16" s="31" t="str">
        <x:v>LEGAL-011</x:v>
      </x:c>
      <x:c r="B16" s="31" t="str"/>
      <x:c r="C16" s="31" t="str"/>
      <x:c r="D16" s="31" t="str"/>
      <x:c r="E16" s="31"/>
      <x:c r="F16" s="31" t="str"/>
      <x:c r="G16" s="31" t="str"/>
      <x:c r="H16" s="46"/>
      <x:c r="I16" s="31" t="str"/>
      <x:c r="J16" s="31" t="str">
        <x:v>Not Evaluated</x:v>
      </x:c>
      <x:c r="K16" s="31" t="str"/>
      <x:c r="L16" s="31" t="str">
        <x:v>Medium</x:v>
      </x:c>
      <x:c r="M16" s="31" t="str"/>
      <x:c r="N16" s="46"/>
      <x:c r="O16" s="31" t="str">
        <x:v>No Action</x:v>
      </x:c>
      <x:c r="P16" s="31" t="str">
        <x:f>IF(E16="","",IF(O16="No Action","No Action",IF(O16="Closed","Closed",IF(N16="","",IF(N16&lt;TODAY(),"Overdue",IF(N16-TODAY()&lt;=7,"Due Soon","On Track"))))))</x:f>
      </x:c>
      <x:c r="Q16" s="46"/>
      <x:c r="R16" s="31" t="str"/>
      <x:c r="S16" s="31" t="str"/>
    </x:row>
    <x:row r="17">
      <x:c r="A17" s="31" t="str">
        <x:v>LEGAL-012</x:v>
      </x:c>
      <x:c r="B17" s="31" t="str"/>
      <x:c r="C17" s="31" t="str"/>
      <x:c r="D17" s="31" t="str"/>
      <x:c r="E17" s="31"/>
      <x:c r="F17" s="31" t="str"/>
      <x:c r="G17" s="31" t="str"/>
      <x:c r="H17" s="46"/>
      <x:c r="I17" s="31" t="str"/>
      <x:c r="J17" s="31" t="str">
        <x:v>Not Evaluated</x:v>
      </x:c>
      <x:c r="K17" s="31" t="str"/>
      <x:c r="L17" s="31" t="str">
        <x:v>Medium</x:v>
      </x:c>
      <x:c r="M17" s="31" t="str"/>
      <x:c r="N17" s="46"/>
      <x:c r="O17" s="31" t="str">
        <x:v>No Action</x:v>
      </x:c>
      <x:c r="P17" s="31" t="str">
        <x:f>IF(E17="","",IF(O17="No Action","No Action",IF(O17="Closed","Closed",IF(N17="","",IF(N17&lt;TODAY(),"Overdue",IF(N17-TODAY()&lt;=7,"Due Soon","On Track"))))))</x:f>
      </x:c>
      <x:c r="Q17" s="46"/>
      <x:c r="R17" s="31" t="str"/>
      <x:c r="S17" s="31" t="str"/>
    </x:row>
    <x:row r="18">
      <x:c r="A18" s="31" t="str">
        <x:v>LEGAL-013</x:v>
      </x:c>
      <x:c r="B18" s="31" t="str"/>
      <x:c r="C18" s="31" t="str"/>
      <x:c r="D18" s="31" t="str"/>
      <x:c r="E18" s="31"/>
      <x:c r="F18" s="31" t="str"/>
      <x:c r="G18" s="31" t="str"/>
      <x:c r="H18" s="46"/>
      <x:c r="I18" s="31" t="str"/>
      <x:c r="J18" s="31" t="str">
        <x:v>Not Evaluated</x:v>
      </x:c>
      <x:c r="K18" s="31" t="str"/>
      <x:c r="L18" s="31" t="str">
        <x:v>Medium</x:v>
      </x:c>
      <x:c r="M18" s="31" t="str"/>
      <x:c r="N18" s="46"/>
      <x:c r="O18" s="31" t="str">
        <x:v>No Action</x:v>
      </x:c>
      <x:c r="P18" s="31" t="str">
        <x:f>IF(E18="","",IF(O18="No Action","No Action",IF(O18="Closed","Closed",IF(N18="","",IF(N18&lt;TODAY(),"Overdue",IF(N18-TODAY()&lt;=7,"Due Soon","On Track"))))))</x:f>
      </x:c>
      <x:c r="Q18" s="46"/>
      <x:c r="R18" s="31" t="str"/>
      <x:c r="S18" s="31" t="str"/>
    </x:row>
    <x:row r="19">
      <x:c r="A19" s="31" t="str">
        <x:v>LEGAL-014</x:v>
      </x:c>
      <x:c r="B19" s="31" t="str"/>
      <x:c r="C19" s="31" t="str"/>
      <x:c r="D19" s="31" t="str"/>
      <x:c r="E19" s="31"/>
      <x:c r="F19" s="31" t="str"/>
      <x:c r="G19" s="31" t="str"/>
      <x:c r="H19" s="46"/>
      <x:c r="I19" s="31" t="str"/>
      <x:c r="J19" s="31" t="str">
        <x:v>Not Evaluated</x:v>
      </x:c>
      <x:c r="K19" s="31" t="str"/>
      <x:c r="L19" s="31" t="str">
        <x:v>Medium</x:v>
      </x:c>
      <x:c r="M19" s="31" t="str"/>
      <x:c r="N19" s="46"/>
      <x:c r="O19" s="31" t="str">
        <x:v>No Action</x:v>
      </x:c>
      <x:c r="P19" s="31" t="str">
        <x:f>IF(E19="","",IF(O19="No Action","No Action",IF(O19="Closed","Closed",IF(N19="","",IF(N19&lt;TODAY(),"Overdue",IF(N19-TODAY()&lt;=7,"Due Soon","On Track"))))))</x:f>
      </x:c>
      <x:c r="Q19" s="46"/>
      <x:c r="R19" s="31" t="str"/>
      <x:c r="S19" s="31" t="str"/>
    </x:row>
    <x:row r="20">
      <x:c r="A20" s="31" t="str">
        <x:v>LEGAL-015</x:v>
      </x:c>
      <x:c r="B20" s="31" t="str"/>
      <x:c r="C20" s="31" t="str"/>
      <x:c r="D20" s="31" t="str"/>
      <x:c r="E20" s="31"/>
      <x:c r="F20" s="31" t="str"/>
      <x:c r="G20" s="31" t="str"/>
      <x:c r="H20" s="46"/>
      <x:c r="I20" s="31" t="str"/>
      <x:c r="J20" s="31" t="str">
        <x:v>Not Evaluated</x:v>
      </x:c>
      <x:c r="K20" s="31" t="str"/>
      <x:c r="L20" s="31" t="str">
        <x:v>Medium</x:v>
      </x:c>
      <x:c r="M20" s="31" t="str"/>
      <x:c r="N20" s="46"/>
      <x:c r="O20" s="31" t="str">
        <x:v>No Action</x:v>
      </x:c>
      <x:c r="P20" s="31" t="str">
        <x:f>IF(E20="","",IF(O20="No Action","No Action",IF(O20="Closed","Closed",IF(N20="","",IF(N20&lt;TODAY(),"Overdue",IF(N20-TODAY()&lt;=7,"Due Soon","On Track"))))))</x:f>
      </x:c>
      <x:c r="Q20" s="46"/>
      <x:c r="R20" s="31" t="str"/>
      <x:c r="S20" s="31" t="str"/>
    </x:row>
    <x:row r="21">
      <x:c r="A21" s="31" t="str">
        <x:v>LEGAL-016</x:v>
      </x:c>
      <x:c r="B21" s="31" t="str"/>
      <x:c r="C21" s="31" t="str"/>
      <x:c r="D21" s="31" t="str"/>
      <x:c r="E21" s="31"/>
      <x:c r="F21" s="31" t="str"/>
      <x:c r="G21" s="31" t="str"/>
      <x:c r="H21" s="46"/>
      <x:c r="I21" s="31" t="str"/>
      <x:c r="J21" s="31" t="str">
        <x:v>Not Evaluated</x:v>
      </x:c>
      <x:c r="K21" s="31" t="str"/>
      <x:c r="L21" s="31" t="str">
        <x:v>Medium</x:v>
      </x:c>
      <x:c r="M21" s="31" t="str"/>
      <x:c r="N21" s="46"/>
      <x:c r="O21" s="31" t="str">
        <x:v>No Action</x:v>
      </x:c>
      <x:c r="P21" s="31" t="str">
        <x:f>IF(E21="","",IF(O21="No Action","No Action",IF(O21="Closed","Closed",IF(N21="","",IF(N21&lt;TODAY(),"Overdue",IF(N21-TODAY()&lt;=7,"Due Soon","On Track"))))))</x:f>
      </x:c>
      <x:c r="Q21" s="46"/>
      <x:c r="R21" s="31" t="str"/>
      <x:c r="S21" s="31" t="str"/>
    </x:row>
    <x:row r="22">
      <x:c r="A22" s="31" t="str">
        <x:v>LEGAL-017</x:v>
      </x:c>
      <x:c r="B22" s="31" t="str"/>
      <x:c r="C22" s="31" t="str"/>
      <x:c r="D22" s="31" t="str"/>
      <x:c r="E22" s="31"/>
      <x:c r="F22" s="31" t="str"/>
      <x:c r="G22" s="31" t="str"/>
      <x:c r="H22" s="46"/>
      <x:c r="I22" s="31" t="str"/>
      <x:c r="J22" s="31" t="str">
        <x:v>Not Evaluated</x:v>
      </x:c>
      <x:c r="K22" s="31" t="str"/>
      <x:c r="L22" s="31" t="str">
        <x:v>Medium</x:v>
      </x:c>
      <x:c r="M22" s="31" t="str"/>
      <x:c r="N22" s="46"/>
      <x:c r="O22" s="31" t="str">
        <x:v>No Action</x:v>
      </x:c>
      <x:c r="P22" s="31" t="str">
        <x:f>IF(E22="","",IF(O22="No Action","No Action",IF(O22="Closed","Closed",IF(N22="","",IF(N22&lt;TODAY(),"Overdue",IF(N22-TODAY()&lt;=7,"Due Soon","On Track"))))))</x:f>
      </x:c>
      <x:c r="Q22" s="46"/>
      <x:c r="R22" s="31" t="str"/>
      <x:c r="S22" s="31" t="str"/>
    </x:row>
    <x:row r="23">
      <x:c r="A23" s="31" t="str">
        <x:v>LEGAL-018</x:v>
      </x:c>
      <x:c r="B23" s="31" t="str"/>
      <x:c r="C23" s="31" t="str"/>
      <x:c r="D23" s="31" t="str"/>
      <x:c r="E23" s="31"/>
      <x:c r="F23" s="31" t="str"/>
      <x:c r="G23" s="31" t="str"/>
      <x:c r="H23" s="46"/>
      <x:c r="I23" s="31" t="str"/>
      <x:c r="J23" s="31" t="str">
        <x:v>Not Evaluated</x:v>
      </x:c>
      <x:c r="K23" s="31" t="str"/>
      <x:c r="L23" s="31" t="str">
        <x:v>Medium</x:v>
      </x:c>
      <x:c r="M23" s="31" t="str"/>
      <x:c r="N23" s="46"/>
      <x:c r="O23" s="31" t="str">
        <x:v>No Action</x:v>
      </x:c>
      <x:c r="P23" s="31" t="str">
        <x:f>IF(E23="","",IF(O23="No Action","No Action",IF(O23="Closed","Closed",IF(N23="","",IF(N23&lt;TODAY(),"Overdue",IF(N23-TODAY()&lt;=7,"Due Soon","On Track"))))))</x:f>
      </x:c>
      <x:c r="Q23" s="46"/>
      <x:c r="R23" s="31" t="str"/>
      <x:c r="S23" s="31" t="str"/>
    </x:row>
    <x:row r="24">
      <x:c r="A24" s="31" t="str">
        <x:v>LEGAL-019</x:v>
      </x:c>
      <x:c r="B24" s="31" t="str"/>
      <x:c r="C24" s="31" t="str"/>
      <x:c r="D24" s="31" t="str"/>
      <x:c r="E24" s="31"/>
      <x:c r="F24" s="31" t="str"/>
      <x:c r="G24" s="31" t="str"/>
      <x:c r="H24" s="46"/>
      <x:c r="I24" s="31" t="str"/>
      <x:c r="J24" s="31" t="str">
        <x:v>Not Evaluated</x:v>
      </x:c>
      <x:c r="K24" s="31" t="str"/>
      <x:c r="L24" s="31" t="str">
        <x:v>Medium</x:v>
      </x:c>
      <x:c r="M24" s="31" t="str"/>
      <x:c r="N24" s="46"/>
      <x:c r="O24" s="31" t="str">
        <x:v>No Action</x:v>
      </x:c>
      <x:c r="P24" s="31" t="str">
        <x:f>IF(E24="","",IF(O24="No Action","No Action",IF(O24="Closed","Closed",IF(N24="","",IF(N24&lt;TODAY(),"Overdue",IF(N24-TODAY()&lt;=7,"Due Soon","On Track"))))))</x:f>
      </x:c>
      <x:c r="Q24" s="46"/>
      <x:c r="R24" s="31" t="str"/>
      <x:c r="S24" s="31" t="str"/>
    </x:row>
    <x:row r="25">
      <x:c r="A25" s="31" t="str">
        <x:v>LEGAL-020</x:v>
      </x:c>
      <x:c r="B25" s="31" t="str"/>
      <x:c r="C25" s="31" t="str"/>
      <x:c r="D25" s="31" t="str"/>
      <x:c r="E25" s="31"/>
      <x:c r="F25" s="31" t="str"/>
      <x:c r="G25" s="31" t="str"/>
      <x:c r="H25" s="46"/>
      <x:c r="I25" s="31" t="str"/>
      <x:c r="J25" s="31" t="str">
        <x:v>Not Evaluated</x:v>
      </x:c>
      <x:c r="K25" s="31" t="str"/>
      <x:c r="L25" s="31" t="str">
        <x:v>Medium</x:v>
      </x:c>
      <x:c r="M25" s="31" t="str"/>
      <x:c r="N25" s="46"/>
      <x:c r="O25" s="31" t="str">
        <x:v>No Action</x:v>
      </x:c>
      <x:c r="P25" s="31" t="str">
        <x:f>IF(E25="","",IF(O25="No Action","No Action",IF(O25="Closed","Closed",IF(N25="","",IF(N25&lt;TODAY(),"Overdue",IF(N25-TODAY()&lt;=7,"Due Soon","On Track"))))))</x:f>
      </x:c>
      <x:c r="Q25" s="46"/>
      <x:c r="R25" s="31" t="str"/>
      <x:c r="S25" s="31" t="str"/>
    </x:row>
    <x:row r="26">
      <x:c r="A26" s="31" t="str">
        <x:v>LEGAL-021</x:v>
      </x:c>
      <x:c r="B26" s="31" t="str"/>
      <x:c r="C26" s="31" t="str"/>
      <x:c r="D26" s="31" t="str"/>
      <x:c r="E26" s="31"/>
      <x:c r="F26" s="31" t="str"/>
      <x:c r="G26" s="31" t="str"/>
      <x:c r="H26" s="46"/>
      <x:c r="I26" s="31" t="str"/>
      <x:c r="J26" s="31" t="str">
        <x:v>Not Evaluated</x:v>
      </x:c>
      <x:c r="K26" s="31" t="str"/>
      <x:c r="L26" s="31" t="str">
        <x:v>Medium</x:v>
      </x:c>
      <x:c r="M26" s="31" t="str"/>
      <x:c r="N26" s="46"/>
      <x:c r="O26" s="31" t="str">
        <x:v>No Action</x:v>
      </x:c>
      <x:c r="P26" s="31" t="str">
        <x:f>IF(E26="","",IF(O26="No Action","No Action",IF(O26="Closed","Closed",IF(N26="","",IF(N26&lt;TODAY(),"Overdue",IF(N26-TODAY()&lt;=7,"Due Soon","On Track"))))))</x:f>
      </x:c>
      <x:c r="Q26" s="46"/>
      <x:c r="R26" s="31" t="str"/>
      <x:c r="S26" s="31" t="str"/>
    </x:row>
    <x:row r="27">
      <x:c r="A27" s="31" t="str">
        <x:v>LEGAL-022</x:v>
      </x:c>
      <x:c r="B27" s="31" t="str"/>
      <x:c r="C27" s="31" t="str"/>
      <x:c r="D27" s="31" t="str"/>
      <x:c r="E27" s="31"/>
      <x:c r="F27" s="31" t="str"/>
      <x:c r="G27" s="31" t="str"/>
      <x:c r="H27" s="46"/>
      <x:c r="I27" s="31" t="str"/>
      <x:c r="J27" s="31" t="str">
        <x:v>Not Evaluated</x:v>
      </x:c>
      <x:c r="K27" s="31" t="str"/>
      <x:c r="L27" s="31" t="str">
        <x:v>Medium</x:v>
      </x:c>
      <x:c r="M27" s="31" t="str"/>
      <x:c r="N27" s="46"/>
      <x:c r="O27" s="31" t="str">
        <x:v>No Action</x:v>
      </x:c>
      <x:c r="P27" s="31" t="str">
        <x:f>IF(E27="","",IF(O27="No Action","No Action",IF(O27="Closed","Closed",IF(N27="","",IF(N27&lt;TODAY(),"Overdue",IF(N27-TODAY()&lt;=7,"Due Soon","On Track"))))))</x:f>
      </x:c>
      <x:c r="Q27" s="46"/>
      <x:c r="R27" s="31" t="str"/>
      <x:c r="S27" s="31" t="str"/>
    </x:row>
    <x:row r="28">
      <x:c r="A28" s="31" t="str">
        <x:v>LEGAL-023</x:v>
      </x:c>
      <x:c r="B28" s="31" t="str"/>
      <x:c r="C28" s="31" t="str"/>
      <x:c r="D28" s="31" t="str"/>
      <x:c r="E28" s="31"/>
      <x:c r="F28" s="31" t="str"/>
      <x:c r="G28" s="31" t="str"/>
      <x:c r="H28" s="46"/>
      <x:c r="I28" s="31" t="str"/>
      <x:c r="J28" s="31" t="str">
        <x:v>Not Evaluated</x:v>
      </x:c>
      <x:c r="K28" s="31" t="str"/>
      <x:c r="L28" s="31" t="str">
        <x:v>Medium</x:v>
      </x:c>
      <x:c r="M28" s="31" t="str"/>
      <x:c r="N28" s="46"/>
      <x:c r="O28" s="31" t="str">
        <x:v>No Action</x:v>
      </x:c>
      <x:c r="P28" s="31" t="str">
        <x:f>IF(E28="","",IF(O28="No Action","No Action",IF(O28="Closed","Closed",IF(N28="","",IF(N28&lt;TODAY(),"Overdue",IF(N28-TODAY()&lt;=7,"Due Soon","On Track"))))))</x:f>
      </x:c>
      <x:c r="Q28" s="46"/>
      <x:c r="R28" s="31" t="str"/>
      <x:c r="S28" s="31" t="str"/>
    </x:row>
    <x:row r="29">
      <x:c r="A29" s="31" t="str">
        <x:v>LEGAL-024</x:v>
      </x:c>
      <x:c r="B29" s="31" t="str"/>
      <x:c r="C29" s="31" t="str"/>
      <x:c r="D29" s="31" t="str"/>
      <x:c r="E29" s="31"/>
      <x:c r="F29" s="31" t="str"/>
      <x:c r="G29" s="31" t="str"/>
      <x:c r="H29" s="46"/>
      <x:c r="I29" s="31" t="str"/>
      <x:c r="J29" s="31" t="str">
        <x:v>Not Evaluated</x:v>
      </x:c>
      <x:c r="K29" s="31" t="str"/>
      <x:c r="L29" s="31" t="str">
        <x:v>Medium</x:v>
      </x:c>
      <x:c r="M29" s="31" t="str"/>
      <x:c r="N29" s="46"/>
      <x:c r="O29" s="31" t="str">
        <x:v>No Action</x:v>
      </x:c>
      <x:c r="P29" s="31" t="str">
        <x:f>IF(E29="","",IF(O29="No Action","No Action",IF(O29="Closed","Closed",IF(N29="","",IF(N29&lt;TODAY(),"Overdue",IF(N29-TODAY()&lt;=7,"Due Soon","On Track"))))))</x:f>
      </x:c>
      <x:c r="Q29" s="46"/>
      <x:c r="R29" s="31" t="str"/>
      <x:c r="S29" s="31" t="str"/>
    </x:row>
    <x:row r="30">
      <x:c r="A30" s="31" t="str">
        <x:v>LEGAL-025</x:v>
      </x:c>
      <x:c r="B30" s="31" t="str"/>
      <x:c r="C30" s="31" t="str"/>
      <x:c r="D30" s="31" t="str"/>
      <x:c r="E30" s="31"/>
      <x:c r="F30" s="31" t="str"/>
      <x:c r="G30" s="31" t="str"/>
      <x:c r="H30" s="46"/>
      <x:c r="I30" s="31" t="str"/>
      <x:c r="J30" s="31" t="str">
        <x:v>Not Evaluated</x:v>
      </x:c>
      <x:c r="K30" s="31" t="str"/>
      <x:c r="L30" s="31" t="str">
        <x:v>Medium</x:v>
      </x:c>
      <x:c r="M30" s="31" t="str"/>
      <x:c r="N30" s="46"/>
      <x:c r="O30" s="31" t="str">
        <x:v>No Action</x:v>
      </x:c>
      <x:c r="P30" s="31" t="str">
        <x:f>IF(E30="","",IF(O30="No Action","No Action",IF(O30="Closed","Closed",IF(N30="","",IF(N30&lt;TODAY(),"Overdue",IF(N30-TODAY()&lt;=7,"Due Soon","On Track"))))))</x:f>
      </x:c>
      <x:c r="Q30" s="46"/>
      <x:c r="R30" s="31" t="str"/>
      <x:c r="S30" s="31" t="str"/>
    </x:row>
    <x:row r="31">
      <x:c r="A31" s="31" t="str">
        <x:v>LEGAL-026</x:v>
      </x:c>
      <x:c r="B31" s="31" t="str"/>
      <x:c r="C31" s="31" t="str"/>
      <x:c r="D31" s="31" t="str"/>
      <x:c r="E31" s="31"/>
      <x:c r="F31" s="31" t="str"/>
      <x:c r="G31" s="31" t="str"/>
      <x:c r="H31" s="46"/>
      <x:c r="I31" s="31" t="str"/>
      <x:c r="J31" s="31" t="str">
        <x:v>Not Evaluated</x:v>
      </x:c>
      <x:c r="K31" s="31" t="str"/>
      <x:c r="L31" s="31" t="str">
        <x:v>Medium</x:v>
      </x:c>
      <x:c r="M31" s="31" t="str"/>
      <x:c r="N31" s="46"/>
      <x:c r="O31" s="31" t="str">
        <x:v>No Action</x:v>
      </x:c>
      <x:c r="P31" s="31" t="str">
        <x:f>IF(E31="","",IF(O31="No Action","No Action",IF(O31="Closed","Closed",IF(N31="","",IF(N31&lt;TODAY(),"Overdue",IF(N31-TODAY()&lt;=7,"Due Soon","On Track"))))))</x:f>
      </x:c>
      <x:c r="Q31" s="46"/>
      <x:c r="R31" s="31" t="str"/>
      <x:c r="S31" s="31" t="str"/>
    </x:row>
    <x:row r="32">
      <x:c r="A32" s="31" t="str">
        <x:v>LEGAL-027</x:v>
      </x:c>
      <x:c r="B32" s="31" t="str"/>
      <x:c r="C32" s="31" t="str"/>
      <x:c r="D32" s="31" t="str"/>
      <x:c r="E32" s="31"/>
      <x:c r="F32" s="31" t="str"/>
      <x:c r="G32" s="31" t="str"/>
      <x:c r="H32" s="46"/>
      <x:c r="I32" s="31" t="str"/>
      <x:c r="J32" s="31" t="str">
        <x:v>Not Evaluated</x:v>
      </x:c>
      <x:c r="K32" s="31" t="str"/>
      <x:c r="L32" s="31" t="str">
        <x:v>Medium</x:v>
      </x:c>
      <x:c r="M32" s="31" t="str"/>
      <x:c r="N32" s="46"/>
      <x:c r="O32" s="31" t="str">
        <x:v>No Action</x:v>
      </x:c>
      <x:c r="P32" s="31" t="str">
        <x:f>IF(E32="","",IF(O32="No Action","No Action",IF(O32="Closed","Closed",IF(N32="","",IF(N32&lt;TODAY(),"Overdue",IF(N32-TODAY()&lt;=7,"Due Soon","On Track"))))))</x:f>
      </x:c>
      <x:c r="Q32" s="46"/>
      <x:c r="R32" s="31" t="str"/>
      <x:c r="S32" s="31" t="str"/>
    </x:row>
    <x:row r="33">
      <x:c r="A33" s="31" t="str">
        <x:v>LEGAL-028</x:v>
      </x:c>
      <x:c r="B33" s="31" t="str"/>
      <x:c r="C33" s="31" t="str"/>
      <x:c r="D33" s="31" t="str"/>
      <x:c r="E33" s="31"/>
      <x:c r="F33" s="31" t="str"/>
      <x:c r="G33" s="31" t="str"/>
      <x:c r="H33" s="46"/>
      <x:c r="I33" s="31" t="str"/>
      <x:c r="J33" s="31" t="str">
        <x:v>Not Evaluated</x:v>
      </x:c>
      <x:c r="K33" s="31" t="str"/>
      <x:c r="L33" s="31" t="str">
        <x:v>Medium</x:v>
      </x:c>
      <x:c r="M33" s="31" t="str"/>
      <x:c r="N33" s="46"/>
      <x:c r="O33" s="31" t="str">
        <x:v>No Action</x:v>
      </x:c>
      <x:c r="P33" s="31" t="str">
        <x:f>IF(E33="","",IF(O33="No Action","No Action",IF(O33="Closed","Closed",IF(N33="","",IF(N33&lt;TODAY(),"Overdue",IF(N33-TODAY()&lt;=7,"Due Soon","On Track"))))))</x:f>
      </x:c>
      <x:c r="Q33" s="46"/>
      <x:c r="R33" s="31" t="str"/>
      <x:c r="S33" s="31" t="str"/>
    </x:row>
    <x:row r="34">
      <x:c r="A34" s="31" t="str">
        <x:v>LEGAL-029</x:v>
      </x:c>
      <x:c r="B34" s="31" t="str"/>
      <x:c r="C34" s="31" t="str"/>
      <x:c r="D34" s="31" t="str"/>
      <x:c r="E34" s="31"/>
      <x:c r="F34" s="31" t="str"/>
      <x:c r="G34" s="31" t="str"/>
      <x:c r="H34" s="46"/>
      <x:c r="I34" s="31" t="str"/>
      <x:c r="J34" s="31" t="str">
        <x:v>Not Evaluated</x:v>
      </x:c>
      <x:c r="K34" s="31" t="str"/>
      <x:c r="L34" s="31" t="str">
        <x:v>Medium</x:v>
      </x:c>
      <x:c r="M34" s="31" t="str"/>
      <x:c r="N34" s="46"/>
      <x:c r="O34" s="31" t="str">
        <x:v>No Action</x:v>
      </x:c>
      <x:c r="P34" s="31" t="str">
        <x:f>IF(E34="","",IF(O34="No Action","No Action",IF(O34="Closed","Closed",IF(N34="","",IF(N34&lt;TODAY(),"Overdue",IF(N34-TODAY()&lt;=7,"Due Soon","On Track"))))))</x:f>
      </x:c>
      <x:c r="Q34" s="46"/>
      <x:c r="R34" s="31" t="str"/>
      <x:c r="S34" s="31" t="str"/>
    </x:row>
    <x:row r="35">
      <x:c r="A35" s="31" t="str">
        <x:v>LEGAL-030</x:v>
      </x:c>
      <x:c r="B35" s="31" t="str"/>
      <x:c r="C35" s="31" t="str"/>
      <x:c r="D35" s="31" t="str"/>
      <x:c r="E35" s="31"/>
      <x:c r="F35" s="31" t="str"/>
      <x:c r="G35" s="31" t="str"/>
      <x:c r="H35" s="46"/>
      <x:c r="I35" s="31" t="str"/>
      <x:c r="J35" s="31" t="str">
        <x:v>Not Evaluated</x:v>
      </x:c>
      <x:c r="K35" s="31" t="str"/>
      <x:c r="L35" s="31" t="str">
        <x:v>Medium</x:v>
      </x:c>
      <x:c r="M35" s="31" t="str"/>
      <x:c r="N35" s="46"/>
      <x:c r="O35" s="31" t="str">
        <x:v>No Action</x:v>
      </x:c>
      <x:c r="P35" s="31" t="str">
        <x:f>IF(E35="","",IF(O35="No Action","No Action",IF(O35="Closed","Closed",IF(N35="","",IF(N35&lt;TODAY(),"Overdue",IF(N35-TODAY()&lt;=7,"Due Soon","On Track"))))))</x:f>
      </x:c>
      <x:c r="Q35" s="46"/>
      <x:c r="R35" s="31" t="str"/>
      <x:c r="S35" s="31" t="str"/>
    </x:row>
    <x:row r="36">
      <x:c r="A36" s="31" t="str">
        <x:v>LEGAL-031</x:v>
      </x:c>
      <x:c r="B36" s="31" t="str"/>
      <x:c r="C36" s="31" t="str"/>
      <x:c r="D36" s="31" t="str"/>
      <x:c r="E36" s="31"/>
      <x:c r="F36" s="31" t="str"/>
      <x:c r="G36" s="31" t="str"/>
      <x:c r="H36" s="46"/>
      <x:c r="I36" s="31" t="str"/>
      <x:c r="J36" s="31" t="str">
        <x:v>Not Evaluated</x:v>
      </x:c>
      <x:c r="K36" s="31" t="str"/>
      <x:c r="L36" s="31" t="str">
        <x:v>Medium</x:v>
      </x:c>
      <x:c r="M36" s="31" t="str"/>
      <x:c r="N36" s="46"/>
      <x:c r="O36" s="31" t="str">
        <x:v>No Action</x:v>
      </x:c>
      <x:c r="P36" s="31" t="str">
        <x:f>IF(E36="","",IF(O36="No Action","No Action",IF(O36="Closed","Closed",IF(N36="","",IF(N36&lt;TODAY(),"Overdue",IF(N36-TODAY()&lt;=7,"Due Soon","On Track"))))))</x:f>
      </x:c>
      <x:c r="Q36" s="46"/>
      <x:c r="R36" s="31" t="str"/>
      <x:c r="S36" s="31" t="str"/>
    </x:row>
    <x:row r="37">
      <x:c r="A37" s="31" t="str">
        <x:v>LEGAL-032</x:v>
      </x:c>
      <x:c r="B37" s="31" t="str"/>
      <x:c r="C37" s="31" t="str"/>
      <x:c r="D37" s="31" t="str"/>
      <x:c r="E37" s="31"/>
      <x:c r="F37" s="31" t="str"/>
      <x:c r="G37" s="31" t="str"/>
      <x:c r="H37" s="46"/>
      <x:c r="I37" s="31" t="str"/>
      <x:c r="J37" s="31" t="str">
        <x:v>Not Evaluated</x:v>
      </x:c>
      <x:c r="K37" s="31" t="str"/>
      <x:c r="L37" s="31" t="str">
        <x:v>Medium</x:v>
      </x:c>
      <x:c r="M37" s="31" t="str"/>
      <x:c r="N37" s="46"/>
      <x:c r="O37" s="31" t="str">
        <x:v>No Action</x:v>
      </x:c>
      <x:c r="P37" s="31" t="str">
        <x:f>IF(E37="","",IF(O37="No Action","No Action",IF(O37="Closed","Closed",IF(N37="","",IF(N37&lt;TODAY(),"Overdue",IF(N37-TODAY()&lt;=7,"Due Soon","On Track"))))))</x:f>
      </x:c>
      <x:c r="Q37" s="46"/>
      <x:c r="R37" s="31" t="str"/>
      <x:c r="S37" s="31" t="str"/>
    </x:row>
    <x:row r="38">
      <x:c r="A38" s="31" t="str">
        <x:v>LEGAL-033</x:v>
      </x:c>
      <x:c r="B38" s="31" t="str"/>
      <x:c r="C38" s="31" t="str"/>
      <x:c r="D38" s="31" t="str"/>
      <x:c r="E38" s="31"/>
      <x:c r="F38" s="31" t="str"/>
      <x:c r="G38" s="31" t="str"/>
      <x:c r="H38" s="46"/>
      <x:c r="I38" s="31" t="str"/>
      <x:c r="J38" s="31" t="str">
        <x:v>Not Evaluated</x:v>
      </x:c>
      <x:c r="K38" s="31" t="str"/>
      <x:c r="L38" s="31" t="str">
        <x:v>Medium</x:v>
      </x:c>
      <x:c r="M38" s="31" t="str"/>
      <x:c r="N38" s="46"/>
      <x:c r="O38" s="31" t="str">
        <x:v>No Action</x:v>
      </x:c>
      <x:c r="P38" s="31" t="str">
        <x:f>IF(E38="","",IF(O38="No Action","No Action",IF(O38="Closed","Closed",IF(N38="","",IF(N38&lt;TODAY(),"Overdue",IF(N38-TODAY()&lt;=7,"Due Soon","On Track"))))))</x:f>
      </x:c>
      <x:c r="Q38" s="46"/>
      <x:c r="R38" s="31" t="str"/>
      <x:c r="S38" s="31" t="str"/>
    </x:row>
    <x:row r="39">
      <x:c r="A39" s="31" t="str">
        <x:v>LEGAL-034</x:v>
      </x:c>
      <x:c r="B39" s="31" t="str"/>
      <x:c r="C39" s="31" t="str"/>
      <x:c r="D39" s="31" t="str"/>
      <x:c r="E39" s="31"/>
      <x:c r="F39" s="31" t="str"/>
      <x:c r="G39" s="31" t="str"/>
      <x:c r="H39" s="46"/>
      <x:c r="I39" s="31" t="str"/>
      <x:c r="J39" s="31" t="str">
        <x:v>Not Evaluated</x:v>
      </x:c>
      <x:c r="K39" s="31" t="str"/>
      <x:c r="L39" s="31" t="str">
        <x:v>Medium</x:v>
      </x:c>
      <x:c r="M39" s="31" t="str"/>
      <x:c r="N39" s="46"/>
      <x:c r="O39" s="31" t="str">
        <x:v>No Action</x:v>
      </x:c>
      <x:c r="P39" s="31" t="str">
        <x:f>IF(E39="","",IF(O39="No Action","No Action",IF(O39="Closed","Closed",IF(N39="","",IF(N39&lt;TODAY(),"Overdue",IF(N39-TODAY()&lt;=7,"Due Soon","On Track"))))))</x:f>
      </x:c>
      <x:c r="Q39" s="46"/>
      <x:c r="R39" s="31" t="str"/>
      <x:c r="S39" s="31" t="str"/>
    </x:row>
    <x:row r="40">
      <x:c r="A40" s="31" t="str">
        <x:v>LEGAL-035</x:v>
      </x:c>
      <x:c r="B40" s="31" t="str"/>
      <x:c r="C40" s="31" t="str"/>
      <x:c r="D40" s="31" t="str"/>
      <x:c r="E40" s="31"/>
      <x:c r="F40" s="31" t="str"/>
      <x:c r="G40" s="31" t="str"/>
      <x:c r="H40" s="46"/>
      <x:c r="I40" s="31" t="str"/>
      <x:c r="J40" s="31" t="str">
        <x:v>Not Evaluated</x:v>
      </x:c>
      <x:c r="K40" s="31" t="str"/>
      <x:c r="L40" s="31" t="str">
        <x:v>Medium</x:v>
      </x:c>
      <x:c r="M40" s="31" t="str"/>
      <x:c r="N40" s="46"/>
      <x:c r="O40" s="31" t="str">
        <x:v>No Action</x:v>
      </x:c>
      <x:c r="P40" s="31" t="str">
        <x:f>IF(E40="","",IF(O40="No Action","No Action",IF(O40="Closed","Closed",IF(N40="","",IF(N40&lt;TODAY(),"Overdue",IF(N40-TODAY()&lt;=7,"Due Soon","On Track"))))))</x:f>
      </x:c>
      <x:c r="Q40" s="46"/>
      <x:c r="R40" s="31" t="str"/>
      <x:c r="S40" s="31" t="str"/>
    </x:row>
    <x:row r="41">
      <x:c r="A41" s="31" t="str">
        <x:v>LEGAL-036</x:v>
      </x:c>
      <x:c r="B41" s="31" t="str"/>
      <x:c r="C41" s="31" t="str"/>
      <x:c r="D41" s="31" t="str"/>
      <x:c r="E41" s="31"/>
      <x:c r="F41" s="31" t="str"/>
      <x:c r="G41" s="31" t="str"/>
      <x:c r="H41" s="46"/>
      <x:c r="I41" s="31" t="str"/>
      <x:c r="J41" s="31" t="str">
        <x:v>Not Evaluated</x:v>
      </x:c>
      <x:c r="K41" s="31" t="str"/>
      <x:c r="L41" s="31" t="str">
        <x:v>Medium</x:v>
      </x:c>
      <x:c r="M41" s="31" t="str"/>
      <x:c r="N41" s="46"/>
      <x:c r="O41" s="31" t="str">
        <x:v>No Action</x:v>
      </x:c>
      <x:c r="P41" s="31" t="str">
        <x:f>IF(E41="","",IF(O41="No Action","No Action",IF(O41="Closed","Closed",IF(N41="","",IF(N41&lt;TODAY(),"Overdue",IF(N41-TODAY()&lt;=7,"Due Soon","On Track"))))))</x:f>
      </x:c>
      <x:c r="Q41" s="46"/>
      <x:c r="R41" s="31" t="str"/>
      <x:c r="S41" s="31" t="str"/>
    </x:row>
    <x:row r="42">
      <x:c r="A42" s="31" t="str">
        <x:v>LEGAL-037</x:v>
      </x:c>
      <x:c r="B42" s="31" t="str"/>
      <x:c r="C42" s="31" t="str"/>
      <x:c r="D42" s="31" t="str"/>
      <x:c r="E42" s="31"/>
      <x:c r="F42" s="31" t="str"/>
      <x:c r="G42" s="31" t="str"/>
      <x:c r="H42" s="46"/>
      <x:c r="I42" s="31" t="str"/>
      <x:c r="J42" s="31" t="str">
        <x:v>Not Evaluated</x:v>
      </x:c>
      <x:c r="K42" s="31" t="str"/>
      <x:c r="L42" s="31" t="str">
        <x:v>Medium</x:v>
      </x:c>
      <x:c r="M42" s="31" t="str"/>
      <x:c r="N42" s="46"/>
      <x:c r="O42" s="31" t="str">
        <x:v>No Action</x:v>
      </x:c>
      <x:c r="P42" s="31" t="str">
        <x:f>IF(E42="","",IF(O42="No Action","No Action",IF(O42="Closed","Closed",IF(N42="","",IF(N42&lt;TODAY(),"Overdue",IF(N42-TODAY()&lt;=7,"Due Soon","On Track"))))))</x:f>
      </x:c>
      <x:c r="Q42" s="46"/>
      <x:c r="R42" s="31" t="str"/>
      <x:c r="S42" s="31" t="str"/>
    </x:row>
    <x:row r="43">
      <x:c r="A43" s="31" t="str">
        <x:v>LEGAL-038</x:v>
      </x:c>
      <x:c r="B43" s="31" t="str"/>
      <x:c r="C43" s="31" t="str"/>
      <x:c r="D43" s="31" t="str"/>
      <x:c r="E43" s="31"/>
      <x:c r="F43" s="31" t="str"/>
      <x:c r="G43" s="31" t="str"/>
      <x:c r="H43" s="46"/>
      <x:c r="I43" s="31" t="str"/>
      <x:c r="J43" s="31" t="str">
        <x:v>Not Evaluated</x:v>
      </x:c>
      <x:c r="K43" s="31" t="str"/>
      <x:c r="L43" s="31" t="str">
        <x:v>Medium</x:v>
      </x:c>
      <x:c r="M43" s="31" t="str"/>
      <x:c r="N43" s="46"/>
      <x:c r="O43" s="31" t="str">
        <x:v>No Action</x:v>
      </x:c>
      <x:c r="P43" s="31" t="str">
        <x:f>IF(E43="","",IF(O43="No Action","No Action",IF(O43="Closed","Closed",IF(N43="","",IF(N43&lt;TODAY(),"Overdue",IF(N43-TODAY()&lt;=7,"Due Soon","On Track"))))))</x:f>
      </x:c>
      <x:c r="Q43" s="46"/>
      <x:c r="R43" s="31" t="str"/>
      <x:c r="S43" s="31" t="str"/>
    </x:row>
    <x:row r="44">
      <x:c r="A44" s="31" t="str">
        <x:v>LEGAL-039</x:v>
      </x:c>
      <x:c r="B44" s="31" t="str"/>
      <x:c r="C44" s="31" t="str"/>
      <x:c r="D44" s="31" t="str"/>
      <x:c r="E44" s="31"/>
      <x:c r="F44" s="31" t="str"/>
      <x:c r="G44" s="31" t="str"/>
      <x:c r="H44" s="46"/>
      <x:c r="I44" s="31" t="str"/>
      <x:c r="J44" s="31" t="str">
        <x:v>Not Evaluated</x:v>
      </x:c>
      <x:c r="K44" s="31" t="str"/>
      <x:c r="L44" s="31" t="str">
        <x:v>Medium</x:v>
      </x:c>
      <x:c r="M44" s="31" t="str"/>
      <x:c r="N44" s="46"/>
      <x:c r="O44" s="31" t="str">
        <x:v>No Action</x:v>
      </x:c>
      <x:c r="P44" s="31" t="str">
        <x:f>IF(E44="","",IF(O44="No Action","No Action",IF(O44="Closed","Closed",IF(N44="","",IF(N44&lt;TODAY(),"Overdue",IF(N44-TODAY()&lt;=7,"Due Soon","On Track"))))))</x:f>
      </x:c>
      <x:c r="Q44" s="46"/>
      <x:c r="R44" s="31" t="str"/>
      <x:c r="S44" s="31" t="str"/>
    </x:row>
    <x:row r="45">
      <x:c r="A45" s="31" t="str">
        <x:v>LEGAL-040</x:v>
      </x:c>
      <x:c r="B45" s="31" t="str"/>
      <x:c r="C45" s="31" t="str"/>
      <x:c r="D45" s="31" t="str"/>
      <x:c r="E45" s="31"/>
      <x:c r="F45" s="31" t="str"/>
      <x:c r="G45" s="31" t="str"/>
      <x:c r="H45" s="46"/>
      <x:c r="I45" s="31" t="str"/>
      <x:c r="J45" s="31" t="str">
        <x:v>Not Evaluated</x:v>
      </x:c>
      <x:c r="K45" s="31" t="str"/>
      <x:c r="L45" s="31" t="str">
        <x:v>Medium</x:v>
      </x:c>
      <x:c r="M45" s="31" t="str"/>
      <x:c r="N45" s="46"/>
      <x:c r="O45" s="31" t="str">
        <x:v>No Action</x:v>
      </x:c>
      <x:c r="P45" s="31" t="str">
        <x:f>IF(E45="","",IF(O45="No Action","No Action",IF(O45="Closed","Closed",IF(N45="","",IF(N45&lt;TODAY(),"Overdue",IF(N45-TODAY()&lt;=7,"Due Soon","On Track"))))))</x:f>
      </x:c>
      <x:c r="Q45" s="46"/>
      <x:c r="R45" s="31" t="str"/>
      <x:c r="S45" s="31" t="str"/>
    </x:row>
    <x:row r="46">
      <x:c r="A46" s="31" t="str">
        <x:v>LEGAL-041</x:v>
      </x:c>
      <x:c r="B46" s="31" t="str"/>
      <x:c r="C46" s="31" t="str"/>
      <x:c r="D46" s="31" t="str"/>
      <x:c r="E46" s="31"/>
      <x:c r="F46" s="31" t="str"/>
      <x:c r="G46" s="31" t="str"/>
      <x:c r="H46" s="46"/>
      <x:c r="I46" s="31" t="str"/>
      <x:c r="J46" s="31" t="str">
        <x:v>Not Evaluated</x:v>
      </x:c>
      <x:c r="K46" s="31" t="str"/>
      <x:c r="L46" s="31" t="str">
        <x:v>Medium</x:v>
      </x:c>
      <x:c r="M46" s="31" t="str"/>
      <x:c r="N46" s="46"/>
      <x:c r="O46" s="31" t="str">
        <x:v>No Action</x:v>
      </x:c>
      <x:c r="P46" s="31" t="str">
        <x:f>IF(E46="","",IF(O46="No Action","No Action",IF(O46="Closed","Closed",IF(N46="","",IF(N46&lt;TODAY(),"Overdue",IF(N46-TODAY()&lt;=7,"Due Soon","On Track"))))))</x:f>
      </x:c>
      <x:c r="Q46" s="46"/>
      <x:c r="R46" s="31" t="str"/>
      <x:c r="S46" s="31" t="str"/>
    </x:row>
    <x:row r="47">
      <x:c r="A47" s="31" t="str">
        <x:v>LEGAL-042</x:v>
      </x:c>
      <x:c r="B47" s="31" t="str"/>
      <x:c r="C47" s="31" t="str"/>
      <x:c r="D47" s="31" t="str"/>
      <x:c r="E47" s="31"/>
      <x:c r="F47" s="31" t="str"/>
      <x:c r="G47" s="31" t="str"/>
      <x:c r="H47" s="46"/>
      <x:c r="I47" s="31" t="str"/>
      <x:c r="J47" s="31" t="str">
        <x:v>Not Evaluated</x:v>
      </x:c>
      <x:c r="K47" s="31" t="str"/>
      <x:c r="L47" s="31" t="str">
        <x:v>Medium</x:v>
      </x:c>
      <x:c r="M47" s="31" t="str"/>
      <x:c r="N47" s="46"/>
      <x:c r="O47" s="31" t="str">
        <x:v>No Action</x:v>
      </x:c>
      <x:c r="P47" s="31" t="str">
        <x:f>IF(E47="","",IF(O47="No Action","No Action",IF(O47="Closed","Closed",IF(N47="","",IF(N47&lt;TODAY(),"Overdue",IF(N47-TODAY()&lt;=7,"Due Soon","On Track"))))))</x:f>
      </x:c>
      <x:c r="Q47" s="46"/>
      <x:c r="R47" s="31" t="str"/>
      <x:c r="S47" s="31" t="str"/>
    </x:row>
    <x:row r="48">
      <x:c r="A48" s="31" t="str">
        <x:v>LEGAL-043</x:v>
      </x:c>
      <x:c r="B48" s="31" t="str"/>
      <x:c r="C48" s="31" t="str"/>
      <x:c r="D48" s="31" t="str"/>
      <x:c r="E48" s="31"/>
      <x:c r="F48" s="31" t="str"/>
      <x:c r="G48" s="31" t="str"/>
      <x:c r="H48" s="46"/>
      <x:c r="I48" s="31" t="str"/>
      <x:c r="J48" s="31" t="str">
        <x:v>Not Evaluated</x:v>
      </x:c>
      <x:c r="K48" s="31" t="str"/>
      <x:c r="L48" s="31" t="str">
        <x:v>Medium</x:v>
      </x:c>
      <x:c r="M48" s="31" t="str"/>
      <x:c r="N48" s="46"/>
      <x:c r="O48" s="31" t="str">
        <x:v>No Action</x:v>
      </x:c>
      <x:c r="P48" s="31" t="str">
        <x:f>IF(E48="","",IF(O48="No Action","No Action",IF(O48="Closed","Closed",IF(N48="","",IF(N48&lt;TODAY(),"Overdue",IF(N48-TODAY()&lt;=7,"Due Soon","On Track"))))))</x:f>
      </x:c>
      <x:c r="Q48" s="46"/>
      <x:c r="R48" s="31" t="str"/>
      <x:c r="S48" s="31" t="str"/>
    </x:row>
    <x:row r="49">
      <x:c r="A49" s="31" t="str">
        <x:v>LEGAL-044</x:v>
      </x:c>
      <x:c r="B49" s="31" t="str"/>
      <x:c r="C49" s="31" t="str"/>
      <x:c r="D49" s="31" t="str"/>
      <x:c r="E49" s="31"/>
      <x:c r="F49" s="31" t="str"/>
      <x:c r="G49" s="31" t="str"/>
      <x:c r="H49" s="46"/>
      <x:c r="I49" s="31" t="str"/>
      <x:c r="J49" s="31" t="str">
        <x:v>Not Evaluated</x:v>
      </x:c>
      <x:c r="K49" s="31" t="str"/>
      <x:c r="L49" s="31" t="str">
        <x:v>Medium</x:v>
      </x:c>
      <x:c r="M49" s="31" t="str"/>
      <x:c r="N49" s="46"/>
      <x:c r="O49" s="31" t="str">
        <x:v>No Action</x:v>
      </x:c>
      <x:c r="P49" s="31" t="str">
        <x:f>IF(E49="","",IF(O49="No Action","No Action",IF(O49="Closed","Closed",IF(N49="","",IF(N49&lt;TODAY(),"Overdue",IF(N49-TODAY()&lt;=7,"Due Soon","On Track"))))))</x:f>
      </x:c>
      <x:c r="Q49" s="46"/>
      <x:c r="R49" s="31" t="str"/>
      <x:c r="S49" s="31" t="str"/>
    </x:row>
    <x:row r="50">
      <x:c r="A50" s="31" t="str">
        <x:v>LEGAL-045</x:v>
      </x:c>
      <x:c r="B50" s="31" t="str"/>
      <x:c r="C50" s="31" t="str"/>
      <x:c r="D50" s="31" t="str"/>
      <x:c r="E50" s="31"/>
      <x:c r="F50" s="31" t="str"/>
      <x:c r="G50" s="31" t="str"/>
      <x:c r="H50" s="46"/>
      <x:c r="I50" s="31" t="str"/>
      <x:c r="J50" s="31" t="str">
        <x:v>Not Evaluated</x:v>
      </x:c>
      <x:c r="K50" s="31" t="str"/>
      <x:c r="L50" s="31" t="str">
        <x:v>Medium</x:v>
      </x:c>
      <x:c r="M50" s="31" t="str"/>
      <x:c r="N50" s="46"/>
      <x:c r="O50" s="31" t="str">
        <x:v>No Action</x:v>
      </x:c>
      <x:c r="P50" s="31" t="str">
        <x:f>IF(E50="","",IF(O50="No Action","No Action",IF(O50="Closed","Closed",IF(N50="","",IF(N50&lt;TODAY(),"Overdue",IF(N50-TODAY()&lt;=7,"Due Soon","On Track"))))))</x:f>
      </x:c>
      <x:c r="Q50" s="46"/>
      <x:c r="R50" s="31" t="str"/>
      <x:c r="S50" s="31" t="str"/>
    </x:row>
    <x:row r="51">
      <x:c r="A51" s="31" t="str">
        <x:v>LEGAL-046</x:v>
      </x:c>
      <x:c r="B51" s="31" t="str"/>
      <x:c r="C51" s="31" t="str"/>
      <x:c r="D51" s="31" t="str"/>
      <x:c r="E51" s="31"/>
      <x:c r="F51" s="31" t="str"/>
      <x:c r="G51" s="31" t="str"/>
      <x:c r="H51" s="46"/>
      <x:c r="I51" s="31" t="str"/>
      <x:c r="J51" s="31" t="str">
        <x:v>Not Evaluated</x:v>
      </x:c>
      <x:c r="K51" s="31" t="str"/>
      <x:c r="L51" s="31" t="str">
        <x:v>Medium</x:v>
      </x:c>
      <x:c r="M51" s="31" t="str"/>
      <x:c r="N51" s="46"/>
      <x:c r="O51" s="31" t="str">
        <x:v>No Action</x:v>
      </x:c>
      <x:c r="P51" s="31" t="str">
        <x:f>IF(E51="","",IF(O51="No Action","No Action",IF(O51="Closed","Closed",IF(N51="","",IF(N51&lt;TODAY(),"Overdue",IF(N51-TODAY()&lt;=7,"Due Soon","On Track"))))))</x:f>
      </x:c>
      <x:c r="Q51" s="46"/>
      <x:c r="R51" s="31" t="str"/>
      <x:c r="S51" s="31" t="str"/>
    </x:row>
    <x:row r="52">
      <x:c r="A52" s="31" t="str">
        <x:v>LEGAL-047</x:v>
      </x:c>
      <x:c r="B52" s="31" t="str"/>
      <x:c r="C52" s="31" t="str"/>
      <x:c r="D52" s="31" t="str"/>
      <x:c r="E52" s="31"/>
      <x:c r="F52" s="31" t="str"/>
      <x:c r="G52" s="31" t="str"/>
      <x:c r="H52" s="46"/>
      <x:c r="I52" s="31" t="str"/>
      <x:c r="J52" s="31" t="str">
        <x:v>Not Evaluated</x:v>
      </x:c>
      <x:c r="K52" s="31" t="str"/>
      <x:c r="L52" s="31" t="str">
        <x:v>Medium</x:v>
      </x:c>
      <x:c r="M52" s="31" t="str"/>
      <x:c r="N52" s="46"/>
      <x:c r="O52" s="31" t="str">
        <x:v>No Action</x:v>
      </x:c>
      <x:c r="P52" s="31" t="str">
        <x:f>IF(E52="","",IF(O52="No Action","No Action",IF(O52="Closed","Closed",IF(N52="","",IF(N52&lt;TODAY(),"Overdue",IF(N52-TODAY()&lt;=7,"Due Soon","On Track"))))))</x:f>
      </x:c>
      <x:c r="Q52" s="46"/>
      <x:c r="R52" s="31" t="str"/>
      <x:c r="S52" s="31" t="str"/>
    </x:row>
    <x:row r="53">
      <x:c r="A53" s="31" t="str">
        <x:v>LEGAL-048</x:v>
      </x:c>
      <x:c r="B53" s="31" t="str"/>
      <x:c r="C53" s="31" t="str"/>
      <x:c r="D53" s="31" t="str"/>
      <x:c r="E53" s="31"/>
      <x:c r="F53" s="31" t="str"/>
      <x:c r="G53" s="31" t="str"/>
      <x:c r="H53" s="46"/>
      <x:c r="I53" s="31" t="str"/>
      <x:c r="J53" s="31" t="str">
        <x:v>Not Evaluated</x:v>
      </x:c>
      <x:c r="K53" s="31" t="str"/>
      <x:c r="L53" s="31" t="str">
        <x:v>Medium</x:v>
      </x:c>
      <x:c r="M53" s="31" t="str"/>
      <x:c r="N53" s="46"/>
      <x:c r="O53" s="31" t="str">
        <x:v>No Action</x:v>
      </x:c>
      <x:c r="P53" s="31" t="str">
        <x:f>IF(E53="","",IF(O53="No Action","No Action",IF(O53="Closed","Closed",IF(N53="","",IF(N53&lt;TODAY(),"Overdue",IF(N53-TODAY()&lt;=7,"Due Soon","On Track"))))))</x:f>
      </x:c>
      <x:c r="Q53" s="46"/>
      <x:c r="R53" s="31" t="str"/>
      <x:c r="S53" s="31" t="str"/>
    </x:row>
    <x:row r="54">
      <x:c r="A54" s="31" t="str">
        <x:v>LEGAL-049</x:v>
      </x:c>
      <x:c r="B54" s="31" t="str"/>
      <x:c r="C54" s="31" t="str"/>
      <x:c r="D54" s="31" t="str"/>
      <x:c r="E54" s="31"/>
      <x:c r="F54" s="31" t="str"/>
      <x:c r="G54" s="31" t="str"/>
      <x:c r="H54" s="46"/>
      <x:c r="I54" s="31" t="str"/>
      <x:c r="J54" s="31" t="str">
        <x:v>Not Evaluated</x:v>
      </x:c>
      <x:c r="K54" s="31" t="str"/>
      <x:c r="L54" s="31" t="str">
        <x:v>Medium</x:v>
      </x:c>
      <x:c r="M54" s="31" t="str"/>
      <x:c r="N54" s="46"/>
      <x:c r="O54" s="31" t="str">
        <x:v>No Action</x:v>
      </x:c>
      <x:c r="P54" s="31" t="str">
        <x:f>IF(E54="","",IF(O54="No Action","No Action",IF(O54="Closed","Closed",IF(N54="","",IF(N54&lt;TODAY(),"Overdue",IF(N54-TODAY()&lt;=7,"Due Soon","On Track"))))))</x:f>
      </x:c>
      <x:c r="Q54" s="46"/>
      <x:c r="R54" s="31" t="str"/>
      <x:c r="S54" s="31" t="str"/>
    </x:row>
    <x:row r="55">
      <x:c r="A55" s="31" t="str">
        <x:v>LEGAL-050</x:v>
      </x:c>
      <x:c r="B55" s="31" t="str"/>
      <x:c r="C55" s="31" t="str"/>
      <x:c r="D55" s="31" t="str"/>
      <x:c r="E55" s="31"/>
      <x:c r="F55" s="31" t="str"/>
      <x:c r="G55" s="31" t="str"/>
      <x:c r="H55" s="46"/>
      <x:c r="I55" s="31" t="str"/>
      <x:c r="J55" s="31" t="str">
        <x:v>Not Evaluated</x:v>
      </x:c>
      <x:c r="K55" s="31" t="str"/>
      <x:c r="L55" s="31" t="str">
        <x:v>Medium</x:v>
      </x:c>
      <x:c r="M55" s="31" t="str"/>
      <x:c r="N55" s="46"/>
      <x:c r="O55" s="31" t="str">
        <x:v>No Action</x:v>
      </x:c>
      <x:c r="P55" s="31" t="str">
        <x:f>IF(E55="","",IF(O55="No Action","No Action",IF(O55="Closed","Closed",IF(N55="","",IF(N55&lt;TODAY(),"Overdue",IF(N55-TODAY()&lt;=7,"Due Soon","On Track"))))))</x:f>
      </x:c>
      <x:c r="Q55" s="46"/>
      <x:c r="R55" s="31" t="str"/>
      <x:c r="S55" s="31" t="str"/>
    </x:row>
    <x:row r="56">
      <x:c r="A56" s="31" t="str">
        <x:v>LEGAL-051</x:v>
      </x:c>
      <x:c r="B56" s="31" t="str"/>
      <x:c r="C56" s="31" t="str"/>
      <x:c r="D56" s="31" t="str"/>
      <x:c r="E56" s="31"/>
      <x:c r="F56" s="31" t="str"/>
      <x:c r="G56" s="31" t="str"/>
      <x:c r="H56" s="46"/>
      <x:c r="I56" s="31" t="str"/>
      <x:c r="J56" s="31" t="str">
        <x:v>Not Evaluated</x:v>
      </x:c>
      <x:c r="K56" s="31" t="str"/>
      <x:c r="L56" s="31" t="str">
        <x:v>Medium</x:v>
      </x:c>
      <x:c r="M56" s="31" t="str"/>
      <x:c r="N56" s="46"/>
      <x:c r="O56" s="31" t="str">
        <x:v>No Action</x:v>
      </x:c>
      <x:c r="P56" s="31" t="str">
        <x:f>IF(E56="","",IF(O56="No Action","No Action",IF(O56="Closed","Closed",IF(N56="","",IF(N56&lt;TODAY(),"Overdue",IF(N56-TODAY()&lt;=7,"Due Soon","On Track"))))))</x:f>
      </x:c>
      <x:c r="Q56" s="46"/>
      <x:c r="R56" s="31" t="str"/>
      <x:c r="S56" s="31" t="str"/>
    </x:row>
    <x:row r="57">
      <x:c r="A57" s="31" t="str">
        <x:v>LEGAL-052</x:v>
      </x:c>
      <x:c r="B57" s="31" t="str"/>
      <x:c r="C57" s="31" t="str"/>
      <x:c r="D57" s="31" t="str"/>
      <x:c r="E57" s="31"/>
      <x:c r="F57" s="31" t="str"/>
      <x:c r="G57" s="31" t="str"/>
      <x:c r="H57" s="46"/>
      <x:c r="I57" s="31" t="str"/>
      <x:c r="J57" s="31" t="str">
        <x:v>Not Evaluated</x:v>
      </x:c>
      <x:c r="K57" s="31" t="str"/>
      <x:c r="L57" s="31" t="str">
        <x:v>Medium</x:v>
      </x:c>
      <x:c r="M57" s="31" t="str"/>
      <x:c r="N57" s="46"/>
      <x:c r="O57" s="31" t="str">
        <x:v>No Action</x:v>
      </x:c>
      <x:c r="P57" s="31" t="str">
        <x:f>IF(E57="","",IF(O57="No Action","No Action",IF(O57="Closed","Closed",IF(N57="","",IF(N57&lt;TODAY(),"Overdue",IF(N57-TODAY()&lt;=7,"Due Soon","On Track"))))))</x:f>
      </x:c>
      <x:c r="Q57" s="46"/>
      <x:c r="R57" s="31" t="str"/>
      <x:c r="S57" s="31" t="str"/>
    </x:row>
    <x:row r="58">
      <x:c r="A58" s="31" t="str">
        <x:v>LEGAL-053</x:v>
      </x:c>
      <x:c r="B58" s="31" t="str"/>
      <x:c r="C58" s="31" t="str"/>
      <x:c r="D58" s="31" t="str"/>
      <x:c r="E58" s="31"/>
      <x:c r="F58" s="31" t="str"/>
      <x:c r="G58" s="31" t="str"/>
      <x:c r="H58" s="46"/>
      <x:c r="I58" s="31" t="str"/>
      <x:c r="J58" s="31" t="str">
        <x:v>Not Evaluated</x:v>
      </x:c>
      <x:c r="K58" s="31" t="str"/>
      <x:c r="L58" s="31" t="str">
        <x:v>Medium</x:v>
      </x:c>
      <x:c r="M58" s="31" t="str"/>
      <x:c r="N58" s="46"/>
      <x:c r="O58" s="31" t="str">
        <x:v>No Action</x:v>
      </x:c>
      <x:c r="P58" s="31" t="str">
        <x:f>IF(E58="","",IF(O58="No Action","No Action",IF(O58="Closed","Closed",IF(N58="","",IF(N58&lt;TODAY(),"Overdue",IF(N58-TODAY()&lt;=7,"Due Soon","On Track"))))))</x:f>
      </x:c>
      <x:c r="Q58" s="46"/>
      <x:c r="R58" s="31" t="str"/>
      <x:c r="S58" s="31" t="str"/>
    </x:row>
    <x:row r="59">
      <x:c r="A59" s="31" t="str">
        <x:v>LEGAL-054</x:v>
      </x:c>
      <x:c r="B59" s="31" t="str"/>
      <x:c r="C59" s="31" t="str"/>
      <x:c r="D59" s="31" t="str"/>
      <x:c r="E59" s="31"/>
      <x:c r="F59" s="31" t="str"/>
      <x:c r="G59" s="31" t="str"/>
      <x:c r="H59" s="46"/>
      <x:c r="I59" s="31" t="str"/>
      <x:c r="J59" s="31" t="str">
        <x:v>Not Evaluated</x:v>
      </x:c>
      <x:c r="K59" s="31" t="str"/>
      <x:c r="L59" s="31" t="str">
        <x:v>Medium</x:v>
      </x:c>
      <x:c r="M59" s="31" t="str"/>
      <x:c r="N59" s="46"/>
      <x:c r="O59" s="31" t="str">
        <x:v>No Action</x:v>
      </x:c>
      <x:c r="P59" s="31" t="str">
        <x:f>IF(E59="","",IF(O59="No Action","No Action",IF(O59="Closed","Closed",IF(N59="","",IF(N59&lt;TODAY(),"Overdue",IF(N59-TODAY()&lt;=7,"Due Soon","On Track"))))))</x:f>
      </x:c>
      <x:c r="Q59" s="46"/>
      <x:c r="R59" s="31" t="str"/>
      <x:c r="S59" s="31" t="str"/>
    </x:row>
    <x:row r="60">
      <x:c r="A60" s="31" t="str">
        <x:v>LEGAL-055</x:v>
      </x:c>
      <x:c r="B60" s="31" t="str"/>
      <x:c r="C60" s="31" t="str"/>
      <x:c r="D60" s="31" t="str"/>
      <x:c r="E60" s="31"/>
      <x:c r="F60" s="31" t="str"/>
      <x:c r="G60" s="31" t="str"/>
      <x:c r="H60" s="46"/>
      <x:c r="I60" s="31" t="str"/>
      <x:c r="J60" s="31" t="str">
        <x:v>Not Evaluated</x:v>
      </x:c>
      <x:c r="K60" s="31" t="str"/>
      <x:c r="L60" s="31" t="str">
        <x:v>Medium</x:v>
      </x:c>
      <x:c r="M60" s="31" t="str"/>
      <x:c r="N60" s="46"/>
      <x:c r="O60" s="31" t="str">
        <x:v>No Action</x:v>
      </x:c>
      <x:c r="P60" s="31" t="str">
        <x:f>IF(E60="","",IF(O60="No Action","No Action",IF(O60="Closed","Closed",IF(N60="","",IF(N60&lt;TODAY(),"Overdue",IF(N60-TODAY()&lt;=7,"Due Soon","On Track"))))))</x:f>
      </x:c>
      <x:c r="Q60" s="46"/>
      <x:c r="R60" s="31" t="str"/>
      <x:c r="S60" s="31" t="str"/>
    </x:row>
    <x:row r="61">
      <x:c r="A61" s="31" t="str">
        <x:v>LEGAL-056</x:v>
      </x:c>
      <x:c r="B61" s="31" t="str"/>
      <x:c r="C61" s="31" t="str"/>
      <x:c r="D61" s="31" t="str"/>
      <x:c r="E61" s="31"/>
      <x:c r="F61" s="31" t="str"/>
      <x:c r="G61" s="31" t="str"/>
      <x:c r="H61" s="46"/>
      <x:c r="I61" s="31" t="str"/>
      <x:c r="J61" s="31" t="str">
        <x:v>Not Evaluated</x:v>
      </x:c>
      <x:c r="K61" s="31" t="str"/>
      <x:c r="L61" s="31" t="str">
        <x:v>Medium</x:v>
      </x:c>
      <x:c r="M61" s="31" t="str"/>
      <x:c r="N61" s="46"/>
      <x:c r="O61" s="31" t="str">
        <x:v>No Action</x:v>
      </x:c>
      <x:c r="P61" s="31" t="str">
        <x:f>IF(E61="","",IF(O61="No Action","No Action",IF(O61="Closed","Closed",IF(N61="","",IF(N61&lt;TODAY(),"Overdue",IF(N61-TODAY()&lt;=7,"Due Soon","On Track"))))))</x:f>
      </x:c>
      <x:c r="Q61" s="46"/>
      <x:c r="R61" s="31" t="str"/>
      <x:c r="S61" s="31" t="str"/>
    </x:row>
    <x:row r="62">
      <x:c r="A62" s="31" t="str">
        <x:v>LEGAL-057</x:v>
      </x:c>
      <x:c r="B62" s="31" t="str"/>
      <x:c r="C62" s="31" t="str"/>
      <x:c r="D62" s="31" t="str"/>
      <x:c r="E62" s="31"/>
      <x:c r="F62" s="31" t="str"/>
      <x:c r="G62" s="31" t="str"/>
      <x:c r="H62" s="46"/>
      <x:c r="I62" s="31" t="str"/>
      <x:c r="J62" s="31" t="str">
        <x:v>Not Evaluated</x:v>
      </x:c>
      <x:c r="K62" s="31" t="str"/>
      <x:c r="L62" s="31" t="str">
        <x:v>Medium</x:v>
      </x:c>
      <x:c r="M62" s="31" t="str"/>
      <x:c r="N62" s="46"/>
      <x:c r="O62" s="31" t="str">
        <x:v>No Action</x:v>
      </x:c>
      <x:c r="P62" s="31" t="str">
        <x:f>IF(E62="","",IF(O62="No Action","No Action",IF(O62="Closed","Closed",IF(N62="","",IF(N62&lt;TODAY(),"Overdue",IF(N62-TODAY()&lt;=7,"Due Soon","On Track"))))))</x:f>
      </x:c>
      <x:c r="Q62" s="46"/>
      <x:c r="R62" s="31" t="str"/>
      <x:c r="S62" s="31" t="str"/>
    </x:row>
    <x:row r="63">
      <x:c r="A63" s="31" t="str">
        <x:v>LEGAL-058</x:v>
      </x:c>
      <x:c r="B63" s="31" t="str"/>
      <x:c r="C63" s="31" t="str"/>
      <x:c r="D63" s="31" t="str"/>
      <x:c r="E63" s="31"/>
      <x:c r="F63" s="31" t="str"/>
      <x:c r="G63" s="31" t="str"/>
      <x:c r="H63" s="46"/>
      <x:c r="I63" s="31" t="str"/>
      <x:c r="J63" s="31" t="str">
        <x:v>Not Evaluated</x:v>
      </x:c>
      <x:c r="K63" s="31" t="str"/>
      <x:c r="L63" s="31" t="str">
        <x:v>Medium</x:v>
      </x:c>
      <x:c r="M63" s="31" t="str"/>
      <x:c r="N63" s="46"/>
      <x:c r="O63" s="31" t="str">
        <x:v>No Action</x:v>
      </x:c>
      <x:c r="P63" s="31" t="str">
        <x:f>IF(E63="","",IF(O63="No Action","No Action",IF(O63="Closed","Closed",IF(N63="","",IF(N63&lt;TODAY(),"Overdue",IF(N63-TODAY()&lt;=7,"Due Soon","On Track"))))))</x:f>
      </x:c>
      <x:c r="Q63" s="46"/>
      <x:c r="R63" s="31" t="str"/>
      <x:c r="S63" s="31" t="str"/>
    </x:row>
    <x:row r="64">
      <x:c r="A64" s="31" t="str">
        <x:v>LEGAL-059</x:v>
      </x:c>
      <x:c r="B64" s="31" t="str"/>
      <x:c r="C64" s="31" t="str"/>
      <x:c r="D64" s="31" t="str"/>
      <x:c r="E64" s="31"/>
      <x:c r="F64" s="31" t="str"/>
      <x:c r="G64" s="31" t="str"/>
      <x:c r="H64" s="46"/>
      <x:c r="I64" s="31" t="str"/>
      <x:c r="J64" s="31" t="str">
        <x:v>Not Evaluated</x:v>
      </x:c>
      <x:c r="K64" s="31" t="str"/>
      <x:c r="L64" s="31" t="str">
        <x:v>Medium</x:v>
      </x:c>
      <x:c r="M64" s="31" t="str"/>
      <x:c r="N64" s="46"/>
      <x:c r="O64" s="31" t="str">
        <x:v>No Action</x:v>
      </x:c>
      <x:c r="P64" s="31" t="str">
        <x:f>IF(E64="","",IF(O64="No Action","No Action",IF(O64="Closed","Closed",IF(N64="","",IF(N64&lt;TODAY(),"Overdue",IF(N64-TODAY()&lt;=7,"Due Soon","On Track"))))))</x:f>
      </x:c>
      <x:c r="Q64" s="46"/>
      <x:c r="R64" s="31" t="str"/>
      <x:c r="S64" s="31" t="str"/>
    </x:row>
    <x:row r="65">
      <x:c r="A65" s="31" t="str">
        <x:v>LEGAL-060</x:v>
      </x:c>
      <x:c r="B65" s="31" t="str"/>
      <x:c r="C65" s="31" t="str"/>
      <x:c r="D65" s="31" t="str"/>
      <x:c r="E65" s="31"/>
      <x:c r="F65" s="31" t="str"/>
      <x:c r="G65" s="31" t="str"/>
      <x:c r="H65" s="46"/>
      <x:c r="I65" s="31" t="str"/>
      <x:c r="J65" s="31" t="str">
        <x:v>Not Evaluated</x:v>
      </x:c>
      <x:c r="K65" s="31" t="str"/>
      <x:c r="L65" s="31" t="str">
        <x:v>Medium</x:v>
      </x:c>
      <x:c r="M65" s="31" t="str"/>
      <x:c r="N65" s="46"/>
      <x:c r="O65" s="31" t="str">
        <x:v>No Action</x:v>
      </x:c>
      <x:c r="P65" s="31" t="str">
        <x:f>IF(E65="","",IF(O65="No Action","No Action",IF(O65="Closed","Closed",IF(N65="","",IF(N65&lt;TODAY(),"Overdue",IF(N65-TODAY()&lt;=7,"Due Soon","On Track"))))))</x:f>
      </x:c>
      <x:c r="Q65" s="46"/>
      <x:c r="R65" s="31" t="str"/>
      <x:c r="S65" s="31" t="str"/>
    </x:row>
    <x:row r="66">
      <x:c r="A66" s="31" t="str">
        <x:v>LEGAL-061</x:v>
      </x:c>
      <x:c r="B66" s="31" t="str"/>
      <x:c r="C66" s="31" t="str"/>
      <x:c r="D66" s="31" t="str"/>
      <x:c r="E66" s="31"/>
      <x:c r="F66" s="31" t="str"/>
      <x:c r="G66" s="31" t="str"/>
      <x:c r="H66" s="46"/>
      <x:c r="I66" s="31" t="str"/>
      <x:c r="J66" s="31" t="str">
        <x:v>Not Evaluated</x:v>
      </x:c>
      <x:c r="K66" s="31" t="str"/>
      <x:c r="L66" s="31" t="str">
        <x:v>Medium</x:v>
      </x:c>
      <x:c r="M66" s="31" t="str"/>
      <x:c r="N66" s="46"/>
      <x:c r="O66" s="31" t="str">
        <x:v>No Action</x:v>
      </x:c>
      <x:c r="P66" s="31" t="str">
        <x:f>IF(E66="","",IF(O66="No Action","No Action",IF(O66="Closed","Closed",IF(N66="","",IF(N66&lt;TODAY(),"Overdue",IF(N66-TODAY()&lt;=7,"Due Soon","On Track"))))))</x:f>
      </x:c>
      <x:c r="Q66" s="46"/>
      <x:c r="R66" s="31" t="str"/>
      <x:c r="S66" s="31" t="str"/>
    </x:row>
    <x:row r="67">
      <x:c r="A67" s="31" t="str">
        <x:v>LEGAL-062</x:v>
      </x:c>
      <x:c r="B67" s="31" t="str"/>
      <x:c r="C67" s="31" t="str"/>
      <x:c r="D67" s="31" t="str"/>
      <x:c r="E67" s="31"/>
      <x:c r="F67" s="31" t="str"/>
      <x:c r="G67" s="31" t="str"/>
      <x:c r="H67" s="46"/>
      <x:c r="I67" s="31" t="str"/>
      <x:c r="J67" s="31" t="str">
        <x:v>Not Evaluated</x:v>
      </x:c>
      <x:c r="K67" s="31" t="str"/>
      <x:c r="L67" s="31" t="str">
        <x:v>Medium</x:v>
      </x:c>
      <x:c r="M67" s="31" t="str"/>
      <x:c r="N67" s="46"/>
      <x:c r="O67" s="31" t="str">
        <x:v>No Action</x:v>
      </x:c>
      <x:c r="P67" s="31" t="str">
        <x:f>IF(E67="","",IF(O67="No Action","No Action",IF(O67="Closed","Closed",IF(N67="","",IF(N67&lt;TODAY(),"Overdue",IF(N67-TODAY()&lt;=7,"Due Soon","On Track"))))))</x:f>
      </x:c>
      <x:c r="Q67" s="46"/>
      <x:c r="R67" s="31" t="str"/>
      <x:c r="S67" s="31" t="str"/>
    </x:row>
    <x:row r="68">
      <x:c r="A68" s="31" t="str">
        <x:v>LEGAL-063</x:v>
      </x:c>
      <x:c r="B68" s="31" t="str"/>
      <x:c r="C68" s="31" t="str"/>
      <x:c r="D68" s="31" t="str"/>
      <x:c r="E68" s="31"/>
      <x:c r="F68" s="31" t="str"/>
      <x:c r="G68" s="31" t="str"/>
      <x:c r="H68" s="46"/>
      <x:c r="I68" s="31" t="str"/>
      <x:c r="J68" s="31" t="str">
        <x:v>Not Evaluated</x:v>
      </x:c>
      <x:c r="K68" s="31" t="str"/>
      <x:c r="L68" s="31" t="str">
        <x:v>Medium</x:v>
      </x:c>
      <x:c r="M68" s="31" t="str"/>
      <x:c r="N68" s="46"/>
      <x:c r="O68" s="31" t="str">
        <x:v>No Action</x:v>
      </x:c>
      <x:c r="P68" s="31" t="str">
        <x:f>IF(E68="","",IF(O68="No Action","No Action",IF(O68="Closed","Closed",IF(N68="","",IF(N68&lt;TODAY(),"Overdue",IF(N68-TODAY()&lt;=7,"Due Soon","On Track"))))))</x:f>
      </x:c>
      <x:c r="Q68" s="46"/>
      <x:c r="R68" s="31" t="str"/>
      <x:c r="S68" s="31" t="str"/>
    </x:row>
    <x:row r="69">
      <x:c r="A69" s="31" t="str">
        <x:v>LEGAL-064</x:v>
      </x:c>
      <x:c r="B69" s="31" t="str"/>
      <x:c r="C69" s="31" t="str"/>
      <x:c r="D69" s="31" t="str"/>
      <x:c r="E69" s="31"/>
      <x:c r="F69" s="31" t="str"/>
      <x:c r="G69" s="31" t="str"/>
      <x:c r="H69" s="46"/>
      <x:c r="I69" s="31" t="str"/>
      <x:c r="J69" s="31" t="str">
        <x:v>Not Evaluated</x:v>
      </x:c>
      <x:c r="K69" s="31" t="str"/>
      <x:c r="L69" s="31" t="str">
        <x:v>Medium</x:v>
      </x:c>
      <x:c r="M69" s="31" t="str"/>
      <x:c r="N69" s="46"/>
      <x:c r="O69" s="31" t="str">
        <x:v>No Action</x:v>
      </x:c>
      <x:c r="P69" s="31" t="str">
        <x:f>IF(E69="","",IF(O69="No Action","No Action",IF(O69="Closed","Closed",IF(N69="","",IF(N69&lt;TODAY(),"Overdue",IF(N69-TODAY()&lt;=7,"Due Soon","On Track"))))))</x:f>
      </x:c>
      <x:c r="Q69" s="46"/>
      <x:c r="R69" s="31" t="str"/>
      <x:c r="S69" s="31" t="str"/>
    </x:row>
    <x:row r="70">
      <x:c r="A70" s="31" t="str">
        <x:v>LEGAL-065</x:v>
      </x:c>
      <x:c r="B70" s="31" t="str"/>
      <x:c r="C70" s="31" t="str"/>
      <x:c r="D70" s="31" t="str"/>
      <x:c r="E70" s="31"/>
      <x:c r="F70" s="31" t="str"/>
      <x:c r="G70" s="31" t="str"/>
      <x:c r="H70" s="46"/>
      <x:c r="I70" s="31" t="str"/>
      <x:c r="J70" s="31" t="str">
        <x:v>Not Evaluated</x:v>
      </x:c>
      <x:c r="K70" s="31" t="str"/>
      <x:c r="L70" s="31" t="str">
        <x:v>Medium</x:v>
      </x:c>
      <x:c r="M70" s="31" t="str"/>
      <x:c r="N70" s="46"/>
      <x:c r="O70" s="31" t="str">
        <x:v>No Action</x:v>
      </x:c>
      <x:c r="P70" s="31" t="str">
        <x:f>IF(E70="","",IF(O70="No Action","No Action",IF(O70="Closed","Closed",IF(N70="","",IF(N70&lt;TODAY(),"Overdue",IF(N70-TODAY()&lt;=7,"Due Soon","On Track"))))))</x:f>
      </x:c>
      <x:c r="Q70" s="46"/>
      <x:c r="R70" s="31" t="str"/>
      <x:c r="S70" s="31" t="str"/>
    </x:row>
    <x:row r="71">
      <x:c r="A71" s="31" t="str">
        <x:v>LEGAL-066</x:v>
      </x:c>
      <x:c r="B71" s="31" t="str"/>
      <x:c r="C71" s="31" t="str"/>
      <x:c r="D71" s="31" t="str"/>
      <x:c r="E71" s="31"/>
      <x:c r="F71" s="31" t="str"/>
      <x:c r="G71" s="31" t="str"/>
      <x:c r="H71" s="46"/>
      <x:c r="I71" s="31" t="str"/>
      <x:c r="J71" s="31" t="str">
        <x:v>Not Evaluated</x:v>
      </x:c>
      <x:c r="K71" s="31" t="str"/>
      <x:c r="L71" s="31" t="str">
        <x:v>Medium</x:v>
      </x:c>
      <x:c r="M71" s="31" t="str"/>
      <x:c r="N71" s="46"/>
      <x:c r="O71" s="31" t="str">
        <x:v>No Action</x:v>
      </x:c>
      <x:c r="P71" s="31" t="str">
        <x:f>IF(E71="","",IF(O71="No Action","No Action",IF(O71="Closed","Closed",IF(N71="","",IF(N71&lt;TODAY(),"Overdue",IF(N71-TODAY()&lt;=7,"Due Soon","On Track"))))))</x:f>
      </x:c>
      <x:c r="Q71" s="46"/>
      <x:c r="R71" s="31" t="str"/>
      <x:c r="S71" s="31" t="str"/>
    </x:row>
    <x:row r="72">
      <x:c r="A72" s="31" t="str">
        <x:v>LEGAL-067</x:v>
      </x:c>
      <x:c r="B72" s="31" t="str"/>
      <x:c r="C72" s="31" t="str"/>
      <x:c r="D72" s="31" t="str"/>
      <x:c r="E72" s="31"/>
      <x:c r="F72" s="31" t="str"/>
      <x:c r="G72" s="31" t="str"/>
      <x:c r="H72" s="46"/>
      <x:c r="I72" s="31" t="str"/>
      <x:c r="J72" s="31" t="str">
        <x:v>Not Evaluated</x:v>
      </x:c>
      <x:c r="K72" s="31" t="str"/>
      <x:c r="L72" s="31" t="str">
        <x:v>Medium</x:v>
      </x:c>
      <x:c r="M72" s="31" t="str"/>
      <x:c r="N72" s="46"/>
      <x:c r="O72" s="31" t="str">
        <x:v>No Action</x:v>
      </x:c>
      <x:c r="P72" s="31" t="str">
        <x:f>IF(E72="","",IF(O72="No Action","No Action",IF(O72="Closed","Closed",IF(N72="","",IF(N72&lt;TODAY(),"Overdue",IF(N72-TODAY()&lt;=7,"Due Soon","On Track"))))))</x:f>
      </x:c>
      <x:c r="Q72" s="46"/>
      <x:c r="R72" s="31" t="str"/>
      <x:c r="S72" s="31" t="str"/>
    </x:row>
    <x:row r="73">
      <x:c r="A73" s="31" t="str">
        <x:v>LEGAL-068</x:v>
      </x:c>
      <x:c r="B73" s="31" t="str"/>
      <x:c r="C73" s="31" t="str"/>
      <x:c r="D73" s="31" t="str"/>
      <x:c r="E73" s="31"/>
      <x:c r="F73" s="31" t="str"/>
      <x:c r="G73" s="31" t="str"/>
      <x:c r="H73" s="46"/>
      <x:c r="I73" s="31" t="str"/>
      <x:c r="J73" s="31" t="str">
        <x:v>Not Evaluated</x:v>
      </x:c>
      <x:c r="K73" s="31" t="str"/>
      <x:c r="L73" s="31" t="str">
        <x:v>Medium</x:v>
      </x:c>
      <x:c r="M73" s="31" t="str"/>
      <x:c r="N73" s="46"/>
      <x:c r="O73" s="31" t="str">
        <x:v>No Action</x:v>
      </x:c>
      <x:c r="P73" s="31" t="str">
        <x:f>IF(E73="","",IF(O73="No Action","No Action",IF(O73="Closed","Closed",IF(N73="","",IF(N73&lt;TODAY(),"Overdue",IF(N73-TODAY()&lt;=7,"Due Soon","On Track"))))))</x:f>
      </x:c>
      <x:c r="Q73" s="46"/>
      <x:c r="R73" s="31" t="str"/>
      <x:c r="S73" s="31" t="str"/>
    </x:row>
    <x:row r="74">
      <x:c r="A74" s="31" t="str">
        <x:v>LEGAL-069</x:v>
      </x:c>
      <x:c r="B74" s="31" t="str"/>
      <x:c r="C74" s="31" t="str"/>
      <x:c r="D74" s="31" t="str"/>
      <x:c r="E74" s="31"/>
      <x:c r="F74" s="31" t="str"/>
      <x:c r="G74" s="31" t="str"/>
      <x:c r="H74" s="46"/>
      <x:c r="I74" s="31" t="str"/>
      <x:c r="J74" s="31" t="str">
        <x:v>Not Evaluated</x:v>
      </x:c>
      <x:c r="K74" s="31" t="str"/>
      <x:c r="L74" s="31" t="str">
        <x:v>Medium</x:v>
      </x:c>
      <x:c r="M74" s="31" t="str"/>
      <x:c r="N74" s="46"/>
      <x:c r="O74" s="31" t="str">
        <x:v>No Action</x:v>
      </x:c>
      <x:c r="P74" s="31" t="str">
        <x:f>IF(E74="","",IF(O74="No Action","No Action",IF(O74="Closed","Closed",IF(N74="","",IF(N74&lt;TODAY(),"Overdue",IF(N74-TODAY()&lt;=7,"Due Soon","On Track"))))))</x:f>
      </x:c>
      <x:c r="Q74" s="46"/>
      <x:c r="R74" s="31" t="str"/>
      <x:c r="S74" s="31" t="str"/>
    </x:row>
    <x:row r="75">
      <x:c r="A75" s="31" t="str">
        <x:v>LEGAL-070</x:v>
      </x:c>
      <x:c r="B75" s="31" t="str"/>
      <x:c r="C75" s="31" t="str"/>
      <x:c r="D75" s="31" t="str"/>
      <x:c r="E75" s="31"/>
      <x:c r="F75" s="31" t="str"/>
      <x:c r="G75" s="31" t="str"/>
      <x:c r="H75" s="46"/>
      <x:c r="I75" s="31" t="str"/>
      <x:c r="J75" s="31" t="str">
        <x:v>Not Evaluated</x:v>
      </x:c>
      <x:c r="K75" s="31" t="str"/>
      <x:c r="L75" s="31" t="str">
        <x:v>Medium</x:v>
      </x:c>
      <x:c r="M75" s="31" t="str"/>
      <x:c r="N75" s="46"/>
      <x:c r="O75" s="31" t="str">
        <x:v>No Action</x:v>
      </x:c>
      <x:c r="P75" s="31" t="str">
        <x:f>IF(E75="","",IF(O75="No Action","No Action",IF(O75="Closed","Closed",IF(N75="","",IF(N75&lt;TODAY(),"Overdue",IF(N75-TODAY()&lt;=7,"Due Soon","On Track"))))))</x:f>
      </x:c>
      <x:c r="Q75" s="46"/>
      <x:c r="R75" s="31" t="str"/>
      <x:c r="S75" s="31" t="str"/>
    </x:row>
    <x:row r="76">
      <x:c r="A76" s="31" t="str">
        <x:v>LEGAL-071</x:v>
      </x:c>
      <x:c r="B76" s="31" t="str"/>
      <x:c r="C76" s="31" t="str"/>
      <x:c r="D76" s="31" t="str"/>
      <x:c r="E76" s="31"/>
      <x:c r="F76" s="31" t="str"/>
      <x:c r="G76" s="31" t="str"/>
      <x:c r="H76" s="46"/>
      <x:c r="I76" s="31" t="str"/>
      <x:c r="J76" s="31" t="str">
        <x:v>Not Evaluated</x:v>
      </x:c>
      <x:c r="K76" s="31" t="str"/>
      <x:c r="L76" s="31" t="str">
        <x:v>Medium</x:v>
      </x:c>
      <x:c r="M76" s="31" t="str"/>
      <x:c r="N76" s="46"/>
      <x:c r="O76" s="31" t="str">
        <x:v>No Action</x:v>
      </x:c>
      <x:c r="P76" s="31" t="str">
        <x:f>IF(E76="","",IF(O76="No Action","No Action",IF(O76="Closed","Closed",IF(N76="","",IF(N76&lt;TODAY(),"Overdue",IF(N76-TODAY()&lt;=7,"Due Soon","On Track"))))))</x:f>
      </x:c>
      <x:c r="Q76" s="46"/>
      <x:c r="R76" s="31" t="str"/>
      <x:c r="S76" s="31" t="str"/>
    </x:row>
    <x:row r="77">
      <x:c r="A77" s="31" t="str">
        <x:v>LEGAL-072</x:v>
      </x:c>
      <x:c r="B77" s="31" t="str"/>
      <x:c r="C77" s="31" t="str"/>
      <x:c r="D77" s="31" t="str"/>
      <x:c r="E77" s="31"/>
      <x:c r="F77" s="31" t="str"/>
      <x:c r="G77" s="31" t="str"/>
      <x:c r="H77" s="46"/>
      <x:c r="I77" s="31" t="str"/>
      <x:c r="J77" s="31" t="str">
        <x:v>Not Evaluated</x:v>
      </x:c>
      <x:c r="K77" s="31" t="str"/>
      <x:c r="L77" s="31" t="str">
        <x:v>Medium</x:v>
      </x:c>
      <x:c r="M77" s="31" t="str"/>
      <x:c r="N77" s="46"/>
      <x:c r="O77" s="31" t="str">
        <x:v>No Action</x:v>
      </x:c>
      <x:c r="P77" s="31" t="str">
        <x:f>IF(E77="","",IF(O77="No Action","No Action",IF(O77="Closed","Closed",IF(N77="","",IF(N77&lt;TODAY(),"Overdue",IF(N77-TODAY()&lt;=7,"Due Soon","On Track"))))))</x:f>
      </x:c>
      <x:c r="Q77" s="46"/>
      <x:c r="R77" s="31" t="str"/>
      <x:c r="S77" s="31" t="str"/>
    </x:row>
    <x:row r="78">
      <x:c r="A78" s="31" t="str">
        <x:v>LEGAL-073</x:v>
      </x:c>
      <x:c r="B78" s="31" t="str"/>
      <x:c r="C78" s="31" t="str"/>
      <x:c r="D78" s="31" t="str"/>
      <x:c r="E78" s="31"/>
      <x:c r="F78" s="31" t="str"/>
      <x:c r="G78" s="31" t="str"/>
      <x:c r="H78" s="46"/>
      <x:c r="I78" s="31" t="str"/>
      <x:c r="J78" s="31" t="str">
        <x:v>Not Evaluated</x:v>
      </x:c>
      <x:c r="K78" s="31" t="str"/>
      <x:c r="L78" s="31" t="str">
        <x:v>Medium</x:v>
      </x:c>
      <x:c r="M78" s="31" t="str"/>
      <x:c r="N78" s="46"/>
      <x:c r="O78" s="31" t="str">
        <x:v>No Action</x:v>
      </x:c>
      <x:c r="P78" s="31" t="str">
        <x:f>IF(E78="","",IF(O78="No Action","No Action",IF(O78="Closed","Closed",IF(N78="","",IF(N78&lt;TODAY(),"Overdue",IF(N78-TODAY()&lt;=7,"Due Soon","On Track"))))))</x:f>
      </x:c>
      <x:c r="Q78" s="46"/>
      <x:c r="R78" s="31" t="str"/>
      <x:c r="S78" s="31" t="str"/>
    </x:row>
    <x:row r="79">
      <x:c r="A79" s="31" t="str">
        <x:v>LEGAL-074</x:v>
      </x:c>
      <x:c r="B79" s="31" t="str"/>
      <x:c r="C79" s="31" t="str"/>
      <x:c r="D79" s="31" t="str"/>
      <x:c r="E79" s="31"/>
      <x:c r="F79" s="31" t="str"/>
      <x:c r="G79" s="31" t="str"/>
      <x:c r="H79" s="46"/>
      <x:c r="I79" s="31" t="str"/>
      <x:c r="J79" s="31" t="str">
        <x:v>Not Evaluated</x:v>
      </x:c>
      <x:c r="K79" s="31" t="str"/>
      <x:c r="L79" s="31" t="str">
        <x:v>Medium</x:v>
      </x:c>
      <x:c r="M79" s="31" t="str"/>
      <x:c r="N79" s="46"/>
      <x:c r="O79" s="31" t="str">
        <x:v>No Action</x:v>
      </x:c>
      <x:c r="P79" s="31" t="str">
        <x:f>IF(E79="","",IF(O79="No Action","No Action",IF(O79="Closed","Closed",IF(N79="","",IF(N79&lt;TODAY(),"Overdue",IF(N79-TODAY()&lt;=7,"Due Soon","On Track"))))))</x:f>
      </x:c>
      <x:c r="Q79" s="46"/>
      <x:c r="R79" s="31" t="str"/>
      <x:c r="S79" s="31" t="str"/>
    </x:row>
    <x:row r="80">
      <x:c r="A80" s="31" t="str">
        <x:v>LEGAL-075</x:v>
      </x:c>
      <x:c r="B80" s="31" t="str"/>
      <x:c r="C80" s="31" t="str"/>
      <x:c r="D80" s="31" t="str"/>
      <x:c r="E80" s="31"/>
      <x:c r="F80" s="31" t="str"/>
      <x:c r="G80" s="31" t="str"/>
      <x:c r="H80" s="46"/>
      <x:c r="I80" s="31" t="str"/>
      <x:c r="J80" s="31" t="str">
        <x:v>Not Evaluated</x:v>
      </x:c>
      <x:c r="K80" s="31" t="str"/>
      <x:c r="L80" s="31" t="str">
        <x:v>Medium</x:v>
      </x:c>
      <x:c r="M80" s="31" t="str"/>
      <x:c r="N80" s="46"/>
      <x:c r="O80" s="31" t="str">
        <x:v>No Action</x:v>
      </x:c>
      <x:c r="P80" s="31" t="str">
        <x:f>IF(E80="","",IF(O80="No Action","No Action",IF(O80="Closed","Closed",IF(N80="","",IF(N80&lt;TODAY(),"Overdue",IF(N80-TODAY()&lt;=7,"Due Soon","On Track"))))))</x:f>
      </x:c>
      <x:c r="Q80" s="46"/>
      <x:c r="R80" s="31" t="str"/>
      <x:c r="S80" s="31" t="str"/>
    </x:row>
    <x:row r="81">
      <x:c r="A81" s="31" t="str">
        <x:v>LEGAL-076</x:v>
      </x:c>
      <x:c r="B81" s="31" t="str"/>
      <x:c r="C81" s="31" t="str"/>
      <x:c r="D81" s="31" t="str"/>
      <x:c r="E81" s="31"/>
      <x:c r="F81" s="31" t="str"/>
      <x:c r="G81" s="31" t="str"/>
      <x:c r="H81" s="46"/>
      <x:c r="I81" s="31" t="str"/>
      <x:c r="J81" s="31" t="str">
        <x:v>Not Evaluated</x:v>
      </x:c>
      <x:c r="K81" s="31" t="str"/>
      <x:c r="L81" s="31" t="str">
        <x:v>Medium</x:v>
      </x:c>
      <x:c r="M81" s="31" t="str"/>
      <x:c r="N81" s="46"/>
      <x:c r="O81" s="31" t="str">
        <x:v>No Action</x:v>
      </x:c>
      <x:c r="P81" s="31" t="str">
        <x:f>IF(E81="","",IF(O81="No Action","No Action",IF(O81="Closed","Closed",IF(N81="","",IF(N81&lt;TODAY(),"Overdue",IF(N81-TODAY()&lt;=7,"Due Soon","On Track"))))))</x:f>
      </x:c>
      <x:c r="Q81" s="46"/>
      <x:c r="R81" s="31" t="str"/>
      <x:c r="S81" s="31" t="str"/>
    </x:row>
    <x:row r="82">
      <x:c r="A82" s="31" t="str">
        <x:v>LEGAL-077</x:v>
      </x:c>
      <x:c r="B82" s="31" t="str"/>
      <x:c r="C82" s="31" t="str"/>
      <x:c r="D82" s="31" t="str"/>
      <x:c r="E82" s="31"/>
      <x:c r="F82" s="31" t="str"/>
      <x:c r="G82" s="31" t="str"/>
      <x:c r="H82" s="46"/>
      <x:c r="I82" s="31" t="str"/>
      <x:c r="J82" s="31" t="str">
        <x:v>Not Evaluated</x:v>
      </x:c>
      <x:c r="K82" s="31" t="str"/>
      <x:c r="L82" s="31" t="str">
        <x:v>Medium</x:v>
      </x:c>
      <x:c r="M82" s="31" t="str"/>
      <x:c r="N82" s="46"/>
      <x:c r="O82" s="31" t="str">
        <x:v>No Action</x:v>
      </x:c>
      <x:c r="P82" s="31" t="str">
        <x:f>IF(E82="","",IF(O82="No Action","No Action",IF(O82="Closed","Closed",IF(N82="","",IF(N82&lt;TODAY(),"Overdue",IF(N82-TODAY()&lt;=7,"Due Soon","On Track"))))))</x:f>
      </x:c>
      <x:c r="Q82" s="46"/>
      <x:c r="R82" s="31" t="str"/>
      <x:c r="S82" s="31" t="str"/>
    </x:row>
    <x:row r="83">
      <x:c r="A83" s="31" t="str">
        <x:v>LEGAL-078</x:v>
      </x:c>
      <x:c r="B83" s="31" t="str"/>
      <x:c r="C83" s="31" t="str"/>
      <x:c r="D83" s="31" t="str"/>
      <x:c r="E83" s="31"/>
      <x:c r="F83" s="31" t="str"/>
      <x:c r="G83" s="31" t="str"/>
      <x:c r="H83" s="46"/>
      <x:c r="I83" s="31" t="str"/>
      <x:c r="J83" s="31" t="str">
        <x:v>Not Evaluated</x:v>
      </x:c>
      <x:c r="K83" s="31" t="str"/>
      <x:c r="L83" s="31" t="str">
        <x:v>Medium</x:v>
      </x:c>
      <x:c r="M83" s="31" t="str"/>
      <x:c r="N83" s="46"/>
      <x:c r="O83" s="31" t="str">
        <x:v>No Action</x:v>
      </x:c>
      <x:c r="P83" s="31" t="str">
        <x:f>IF(E83="","",IF(O83="No Action","No Action",IF(O83="Closed","Closed",IF(N83="","",IF(N83&lt;TODAY(),"Overdue",IF(N83-TODAY()&lt;=7,"Due Soon","On Track"))))))</x:f>
      </x:c>
      <x:c r="Q83" s="46"/>
      <x:c r="R83" s="31" t="str"/>
      <x:c r="S83" s="31" t="str"/>
    </x:row>
    <x:row r="84">
      <x:c r="A84" s="31" t="str">
        <x:v>LEGAL-079</x:v>
      </x:c>
      <x:c r="B84" s="31" t="str"/>
      <x:c r="C84" s="31" t="str"/>
      <x:c r="D84" s="31" t="str"/>
      <x:c r="E84" s="31"/>
      <x:c r="F84" s="31" t="str"/>
      <x:c r="G84" s="31" t="str"/>
      <x:c r="H84" s="46"/>
      <x:c r="I84" s="31" t="str"/>
      <x:c r="J84" s="31" t="str">
        <x:v>Not Evaluated</x:v>
      </x:c>
      <x:c r="K84" s="31" t="str"/>
      <x:c r="L84" s="31" t="str">
        <x:v>Medium</x:v>
      </x:c>
      <x:c r="M84" s="31" t="str"/>
      <x:c r="N84" s="46"/>
      <x:c r="O84" s="31" t="str">
        <x:v>No Action</x:v>
      </x:c>
      <x:c r="P84" s="31" t="str">
        <x:f>IF(E84="","",IF(O84="No Action","No Action",IF(O84="Closed","Closed",IF(N84="","",IF(N84&lt;TODAY(),"Overdue",IF(N84-TODAY()&lt;=7,"Due Soon","On Track"))))))</x:f>
      </x:c>
      <x:c r="Q84" s="46"/>
      <x:c r="R84" s="31" t="str"/>
      <x:c r="S84" s="31" t="str"/>
    </x:row>
    <x:row r="85">
      <x:c r="A85" s="31" t="str">
        <x:v>LEGAL-080</x:v>
      </x:c>
      <x:c r="B85" s="31" t="str"/>
      <x:c r="C85" s="31" t="str"/>
      <x:c r="D85" s="31" t="str"/>
      <x:c r="E85" s="31"/>
      <x:c r="F85" s="31" t="str"/>
      <x:c r="G85" s="31" t="str"/>
      <x:c r="H85" s="46"/>
      <x:c r="I85" s="31" t="str"/>
      <x:c r="J85" s="31" t="str">
        <x:v>Not Evaluated</x:v>
      </x:c>
      <x:c r="K85" s="31" t="str"/>
      <x:c r="L85" s="31" t="str">
        <x:v>Medium</x:v>
      </x:c>
      <x:c r="M85" s="31" t="str"/>
      <x:c r="N85" s="46"/>
      <x:c r="O85" s="31" t="str">
        <x:v>No Action</x:v>
      </x:c>
      <x:c r="P85" s="31" t="str">
        <x:f>IF(E85="","",IF(O85="No Action","No Action",IF(O85="Closed","Closed",IF(N85="","",IF(N85&lt;TODAY(),"Overdue",IF(N85-TODAY()&lt;=7,"Due Soon","On Track"))))))</x:f>
      </x:c>
      <x:c r="Q85" s="46"/>
      <x:c r="R85" s="31" t="str"/>
      <x:c r="S85" s="31" t="str"/>
    </x:row>
    <x:row r="86">
      <x:c r="A86" s="31" t="str">
        <x:v>LEGAL-081</x:v>
      </x:c>
      <x:c r="B86" s="31" t="str"/>
      <x:c r="C86" s="31" t="str"/>
      <x:c r="D86" s="31" t="str"/>
      <x:c r="E86" s="31"/>
      <x:c r="F86" s="31" t="str"/>
      <x:c r="G86" s="31" t="str"/>
      <x:c r="H86" s="46"/>
      <x:c r="I86" s="31" t="str"/>
      <x:c r="J86" s="31" t="str">
        <x:v>Not Evaluated</x:v>
      </x:c>
      <x:c r="K86" s="31" t="str"/>
      <x:c r="L86" s="31" t="str">
        <x:v>Medium</x:v>
      </x:c>
      <x:c r="M86" s="31" t="str"/>
      <x:c r="N86" s="46"/>
      <x:c r="O86" s="31" t="str">
        <x:v>No Action</x:v>
      </x:c>
      <x:c r="P86" s="31" t="str">
        <x:f>IF(E86="","",IF(O86="No Action","No Action",IF(O86="Closed","Closed",IF(N86="","",IF(N86&lt;TODAY(),"Overdue",IF(N86-TODAY()&lt;=7,"Due Soon","On Track"))))))</x:f>
      </x:c>
      <x:c r="Q86" s="46"/>
      <x:c r="R86" s="31" t="str"/>
      <x:c r="S86" s="31" t="str"/>
    </x:row>
    <x:row r="87">
      <x:c r="A87" s="31" t="str">
        <x:v>LEGAL-082</x:v>
      </x:c>
      <x:c r="B87" s="31" t="str"/>
      <x:c r="C87" s="31" t="str"/>
      <x:c r="D87" s="31" t="str"/>
      <x:c r="E87" s="31"/>
      <x:c r="F87" s="31" t="str"/>
      <x:c r="G87" s="31" t="str"/>
      <x:c r="H87" s="46"/>
      <x:c r="I87" s="31" t="str"/>
      <x:c r="J87" s="31" t="str">
        <x:v>Not Evaluated</x:v>
      </x:c>
      <x:c r="K87" s="31" t="str"/>
      <x:c r="L87" s="31" t="str">
        <x:v>Medium</x:v>
      </x:c>
      <x:c r="M87" s="31" t="str"/>
      <x:c r="N87" s="46"/>
      <x:c r="O87" s="31" t="str">
        <x:v>No Action</x:v>
      </x:c>
      <x:c r="P87" s="31" t="str">
        <x:f>IF(E87="","",IF(O87="No Action","No Action",IF(O87="Closed","Closed",IF(N87="","",IF(N87&lt;TODAY(),"Overdue",IF(N87-TODAY()&lt;=7,"Due Soon","On Track"))))))</x:f>
      </x:c>
      <x:c r="Q87" s="46"/>
      <x:c r="R87" s="31" t="str"/>
      <x:c r="S87" s="31" t="str"/>
    </x:row>
    <x:row r="88">
      <x:c r="A88" s="31" t="str">
        <x:v>LEGAL-083</x:v>
      </x:c>
      <x:c r="B88" s="31" t="str"/>
      <x:c r="C88" s="31" t="str"/>
      <x:c r="D88" s="31" t="str"/>
      <x:c r="E88" s="31"/>
      <x:c r="F88" s="31" t="str"/>
      <x:c r="G88" s="31" t="str"/>
      <x:c r="H88" s="46"/>
      <x:c r="I88" s="31" t="str"/>
      <x:c r="J88" s="31" t="str">
        <x:v>Not Evaluated</x:v>
      </x:c>
      <x:c r="K88" s="31" t="str"/>
      <x:c r="L88" s="31" t="str">
        <x:v>Medium</x:v>
      </x:c>
      <x:c r="M88" s="31" t="str"/>
      <x:c r="N88" s="46"/>
      <x:c r="O88" s="31" t="str">
        <x:v>No Action</x:v>
      </x:c>
      <x:c r="P88" s="31" t="str">
        <x:f>IF(E88="","",IF(O88="No Action","No Action",IF(O88="Closed","Closed",IF(N88="","",IF(N88&lt;TODAY(),"Overdue",IF(N88-TODAY()&lt;=7,"Due Soon","On Track"))))))</x:f>
      </x:c>
      <x:c r="Q88" s="46"/>
      <x:c r="R88" s="31" t="str"/>
      <x:c r="S88" s="31" t="str"/>
    </x:row>
    <x:row r="89">
      <x:c r="A89" s="31" t="str">
        <x:v>LEGAL-084</x:v>
      </x:c>
      <x:c r="B89" s="31" t="str"/>
      <x:c r="C89" s="31" t="str"/>
      <x:c r="D89" s="31" t="str"/>
      <x:c r="E89" s="31"/>
      <x:c r="F89" s="31" t="str"/>
      <x:c r="G89" s="31" t="str"/>
      <x:c r="H89" s="46"/>
      <x:c r="I89" s="31" t="str"/>
      <x:c r="J89" s="31" t="str">
        <x:v>Not Evaluated</x:v>
      </x:c>
      <x:c r="K89" s="31" t="str"/>
      <x:c r="L89" s="31" t="str">
        <x:v>Medium</x:v>
      </x:c>
      <x:c r="M89" s="31" t="str"/>
      <x:c r="N89" s="46"/>
      <x:c r="O89" s="31" t="str">
        <x:v>No Action</x:v>
      </x:c>
      <x:c r="P89" s="31" t="str">
        <x:f>IF(E89="","",IF(O89="No Action","No Action",IF(O89="Closed","Closed",IF(N89="","",IF(N89&lt;TODAY(),"Overdue",IF(N89-TODAY()&lt;=7,"Due Soon","On Track"))))))</x:f>
      </x:c>
      <x:c r="Q89" s="46"/>
      <x:c r="R89" s="31" t="str"/>
      <x:c r="S89" s="31" t="str"/>
    </x:row>
    <x:row r="90">
      <x:c r="A90" s="31" t="str">
        <x:v>LEGAL-085</x:v>
      </x:c>
      <x:c r="B90" s="31" t="str"/>
      <x:c r="C90" s="31" t="str"/>
      <x:c r="D90" s="31" t="str"/>
      <x:c r="E90" s="31"/>
      <x:c r="F90" s="31" t="str"/>
      <x:c r="G90" s="31" t="str"/>
      <x:c r="H90" s="46"/>
      <x:c r="I90" s="31" t="str"/>
      <x:c r="J90" s="31" t="str">
        <x:v>Not Evaluated</x:v>
      </x:c>
      <x:c r="K90" s="31" t="str"/>
      <x:c r="L90" s="31" t="str">
        <x:v>Medium</x:v>
      </x:c>
      <x:c r="M90" s="31" t="str"/>
      <x:c r="N90" s="46"/>
      <x:c r="O90" s="31" t="str">
        <x:v>No Action</x:v>
      </x:c>
      <x:c r="P90" s="31" t="str">
        <x:f>IF(E90="","",IF(O90="No Action","No Action",IF(O90="Closed","Closed",IF(N90="","",IF(N90&lt;TODAY(),"Overdue",IF(N90-TODAY()&lt;=7,"Due Soon","On Track"))))))</x:f>
      </x:c>
      <x:c r="Q90" s="46"/>
      <x:c r="R90" s="31" t="str"/>
      <x:c r="S90" s="31" t="str"/>
    </x:row>
    <x:row r="91">
      <x:c r="A91" s="31" t="str">
        <x:v>LEGAL-086</x:v>
      </x:c>
      <x:c r="B91" s="31" t="str"/>
      <x:c r="C91" s="31" t="str"/>
      <x:c r="D91" s="31" t="str"/>
      <x:c r="E91" s="31"/>
      <x:c r="F91" s="31" t="str"/>
      <x:c r="G91" s="31" t="str"/>
      <x:c r="H91" s="46"/>
      <x:c r="I91" s="31" t="str"/>
      <x:c r="J91" s="31" t="str">
        <x:v>Not Evaluated</x:v>
      </x:c>
      <x:c r="K91" s="31" t="str"/>
      <x:c r="L91" s="31" t="str">
        <x:v>Medium</x:v>
      </x:c>
      <x:c r="M91" s="31" t="str"/>
      <x:c r="N91" s="46"/>
      <x:c r="O91" s="31" t="str">
        <x:v>No Action</x:v>
      </x:c>
      <x:c r="P91" s="31" t="str">
        <x:f>IF(E91="","",IF(O91="No Action","No Action",IF(O91="Closed","Closed",IF(N91="","",IF(N91&lt;TODAY(),"Overdue",IF(N91-TODAY()&lt;=7,"Due Soon","On Track"))))))</x:f>
      </x:c>
      <x:c r="Q91" s="46"/>
      <x:c r="R91" s="31" t="str"/>
      <x:c r="S91" s="31" t="str"/>
    </x:row>
    <x:row r="92">
      <x:c r="A92" s="31" t="str">
        <x:v>LEGAL-087</x:v>
      </x:c>
      <x:c r="B92" s="31" t="str"/>
      <x:c r="C92" s="31" t="str"/>
      <x:c r="D92" s="31" t="str"/>
      <x:c r="E92" s="31"/>
      <x:c r="F92" s="31" t="str"/>
      <x:c r="G92" s="31" t="str"/>
      <x:c r="H92" s="46"/>
      <x:c r="I92" s="31" t="str"/>
      <x:c r="J92" s="31" t="str">
        <x:v>Not Evaluated</x:v>
      </x:c>
      <x:c r="K92" s="31" t="str"/>
      <x:c r="L92" s="31" t="str">
        <x:v>Medium</x:v>
      </x:c>
      <x:c r="M92" s="31" t="str"/>
      <x:c r="N92" s="46"/>
      <x:c r="O92" s="31" t="str">
        <x:v>No Action</x:v>
      </x:c>
      <x:c r="P92" s="31" t="str">
        <x:f>IF(E92="","",IF(O92="No Action","No Action",IF(O92="Closed","Closed",IF(N92="","",IF(N92&lt;TODAY(),"Overdue",IF(N92-TODAY()&lt;=7,"Due Soon","On Track"))))))</x:f>
      </x:c>
      <x:c r="Q92" s="46"/>
      <x:c r="R92" s="31" t="str"/>
      <x:c r="S92" s="31" t="str"/>
    </x:row>
    <x:row r="93">
      <x:c r="A93" s="31" t="str">
        <x:v>LEGAL-088</x:v>
      </x:c>
      <x:c r="B93" s="31" t="str"/>
      <x:c r="C93" s="31" t="str"/>
      <x:c r="D93" s="31" t="str"/>
      <x:c r="E93" s="31"/>
      <x:c r="F93" s="31" t="str"/>
      <x:c r="G93" s="31" t="str"/>
      <x:c r="H93" s="46"/>
      <x:c r="I93" s="31" t="str"/>
      <x:c r="J93" s="31" t="str">
        <x:v>Not Evaluated</x:v>
      </x:c>
      <x:c r="K93" s="31" t="str"/>
      <x:c r="L93" s="31" t="str">
        <x:v>Medium</x:v>
      </x:c>
      <x:c r="M93" s="31" t="str"/>
      <x:c r="N93" s="46"/>
      <x:c r="O93" s="31" t="str">
        <x:v>No Action</x:v>
      </x:c>
      <x:c r="P93" s="31" t="str">
        <x:f>IF(E93="","",IF(O93="No Action","No Action",IF(O93="Closed","Closed",IF(N93="","",IF(N93&lt;TODAY(),"Overdue",IF(N93-TODAY()&lt;=7,"Due Soon","On Track"))))))</x:f>
      </x:c>
      <x:c r="Q93" s="46"/>
      <x:c r="R93" s="31" t="str"/>
      <x:c r="S93" s="31" t="str"/>
    </x:row>
    <x:row r="94">
      <x:c r="A94" s="31" t="str">
        <x:v>LEGAL-089</x:v>
      </x:c>
      <x:c r="B94" s="31" t="str"/>
      <x:c r="C94" s="31" t="str"/>
      <x:c r="D94" s="31" t="str"/>
      <x:c r="E94" s="31"/>
      <x:c r="F94" s="31" t="str"/>
      <x:c r="G94" s="31" t="str"/>
      <x:c r="H94" s="46"/>
      <x:c r="I94" s="31" t="str"/>
      <x:c r="J94" s="31" t="str">
        <x:v>Not Evaluated</x:v>
      </x:c>
      <x:c r="K94" s="31" t="str"/>
      <x:c r="L94" s="31" t="str">
        <x:v>Medium</x:v>
      </x:c>
      <x:c r="M94" s="31" t="str"/>
      <x:c r="N94" s="46"/>
      <x:c r="O94" s="31" t="str">
        <x:v>No Action</x:v>
      </x:c>
      <x:c r="P94" s="31" t="str">
        <x:f>IF(E94="","",IF(O94="No Action","No Action",IF(O94="Closed","Closed",IF(N94="","",IF(N94&lt;TODAY(),"Overdue",IF(N94-TODAY()&lt;=7,"Due Soon","On Track"))))))</x:f>
      </x:c>
      <x:c r="Q94" s="46"/>
      <x:c r="R94" s="31" t="str"/>
      <x:c r="S94" s="31" t="str"/>
    </x:row>
    <x:row r="95">
      <x:c r="A95" s="31" t="str">
        <x:v>LEGAL-090</x:v>
      </x:c>
      <x:c r="B95" s="31" t="str"/>
      <x:c r="C95" s="31" t="str"/>
      <x:c r="D95" s="31" t="str"/>
      <x:c r="E95" s="31"/>
      <x:c r="F95" s="31" t="str"/>
      <x:c r="G95" s="31" t="str"/>
      <x:c r="H95" s="46"/>
      <x:c r="I95" s="31" t="str"/>
      <x:c r="J95" s="31" t="str">
        <x:v>Not Evaluated</x:v>
      </x:c>
      <x:c r="K95" s="31" t="str"/>
      <x:c r="L95" s="31" t="str">
        <x:v>Medium</x:v>
      </x:c>
      <x:c r="M95" s="31" t="str"/>
      <x:c r="N95" s="46"/>
      <x:c r="O95" s="31" t="str">
        <x:v>No Action</x:v>
      </x:c>
      <x:c r="P95" s="31" t="str">
        <x:f>IF(E95="","",IF(O95="No Action","No Action",IF(O95="Closed","Closed",IF(N95="","",IF(N95&lt;TODAY(),"Overdue",IF(N95-TODAY()&lt;=7,"Due Soon","On Track"))))))</x:f>
      </x:c>
      <x:c r="Q95" s="46"/>
      <x:c r="R95" s="31" t="str"/>
      <x:c r="S95" s="31" t="str"/>
    </x:row>
    <x:row r="96">
      <x:c r="A96" s="31" t="str">
        <x:v>LEGAL-091</x:v>
      </x:c>
      <x:c r="B96" s="31" t="str"/>
      <x:c r="C96" s="31" t="str"/>
      <x:c r="D96" s="31" t="str"/>
      <x:c r="E96" s="31"/>
      <x:c r="F96" s="31" t="str"/>
      <x:c r="G96" s="31" t="str"/>
      <x:c r="H96" s="46"/>
      <x:c r="I96" s="31" t="str"/>
      <x:c r="J96" s="31" t="str">
        <x:v>Not Evaluated</x:v>
      </x:c>
      <x:c r="K96" s="31" t="str"/>
      <x:c r="L96" s="31" t="str">
        <x:v>Medium</x:v>
      </x:c>
      <x:c r="M96" s="31" t="str"/>
      <x:c r="N96" s="46"/>
      <x:c r="O96" s="31" t="str">
        <x:v>No Action</x:v>
      </x:c>
      <x:c r="P96" s="31" t="str">
        <x:f>IF(E96="","",IF(O96="No Action","No Action",IF(O96="Closed","Closed",IF(N96="","",IF(N96&lt;TODAY(),"Overdue",IF(N96-TODAY()&lt;=7,"Due Soon","On Track"))))))</x:f>
      </x:c>
      <x:c r="Q96" s="46"/>
      <x:c r="R96" s="31" t="str"/>
      <x:c r="S96" s="31" t="str"/>
    </x:row>
    <x:row r="97">
      <x:c r="A97" s="31" t="str">
        <x:v>LEGAL-092</x:v>
      </x:c>
      <x:c r="B97" s="31" t="str"/>
      <x:c r="C97" s="31" t="str"/>
      <x:c r="D97" s="31" t="str"/>
      <x:c r="E97" s="31"/>
      <x:c r="F97" s="31" t="str"/>
      <x:c r="G97" s="31" t="str"/>
      <x:c r="H97" s="46"/>
      <x:c r="I97" s="31" t="str"/>
      <x:c r="J97" s="31" t="str">
        <x:v>Not Evaluated</x:v>
      </x:c>
      <x:c r="K97" s="31" t="str"/>
      <x:c r="L97" s="31" t="str">
        <x:v>Medium</x:v>
      </x:c>
      <x:c r="M97" s="31" t="str"/>
      <x:c r="N97" s="46"/>
      <x:c r="O97" s="31" t="str">
        <x:v>No Action</x:v>
      </x:c>
      <x:c r="P97" s="31" t="str">
        <x:f>IF(E97="","",IF(O97="No Action","No Action",IF(O97="Closed","Closed",IF(N97="","",IF(N97&lt;TODAY(),"Overdue",IF(N97-TODAY()&lt;=7,"Due Soon","On Track"))))))</x:f>
      </x:c>
      <x:c r="Q97" s="46"/>
      <x:c r="R97" s="31" t="str"/>
      <x:c r="S97" s="31" t="str"/>
    </x:row>
    <x:row r="98">
      <x:c r="A98" s="31" t="str">
        <x:v>LEGAL-093</x:v>
      </x:c>
      <x:c r="B98" s="31" t="str"/>
      <x:c r="C98" s="31" t="str"/>
      <x:c r="D98" s="31" t="str"/>
      <x:c r="E98" s="31"/>
      <x:c r="F98" s="31" t="str"/>
      <x:c r="G98" s="31" t="str"/>
      <x:c r="H98" s="46"/>
      <x:c r="I98" s="31" t="str"/>
      <x:c r="J98" s="31" t="str">
        <x:v>Not Evaluated</x:v>
      </x:c>
      <x:c r="K98" s="31" t="str"/>
      <x:c r="L98" s="31" t="str">
        <x:v>Medium</x:v>
      </x:c>
      <x:c r="M98" s="31" t="str"/>
      <x:c r="N98" s="46"/>
      <x:c r="O98" s="31" t="str">
        <x:v>No Action</x:v>
      </x:c>
      <x:c r="P98" s="31" t="str">
        <x:f>IF(E98="","",IF(O98="No Action","No Action",IF(O98="Closed","Closed",IF(N98="","",IF(N98&lt;TODAY(),"Overdue",IF(N98-TODAY()&lt;=7,"Due Soon","On Track"))))))</x:f>
      </x:c>
      <x:c r="Q98" s="46"/>
      <x:c r="R98" s="31" t="str"/>
      <x:c r="S98" s="31" t="str"/>
    </x:row>
    <x:row r="99">
      <x:c r="A99" s="31" t="str">
        <x:v>LEGAL-094</x:v>
      </x:c>
      <x:c r="B99" s="31" t="str"/>
      <x:c r="C99" s="31" t="str"/>
      <x:c r="D99" s="31" t="str"/>
      <x:c r="E99" s="31"/>
      <x:c r="F99" s="31" t="str"/>
      <x:c r="G99" s="31" t="str"/>
      <x:c r="H99" s="46"/>
      <x:c r="I99" s="31" t="str"/>
      <x:c r="J99" s="31" t="str">
        <x:v>Not Evaluated</x:v>
      </x:c>
      <x:c r="K99" s="31" t="str"/>
      <x:c r="L99" s="31" t="str">
        <x:v>Medium</x:v>
      </x:c>
      <x:c r="M99" s="31" t="str"/>
      <x:c r="N99" s="46"/>
      <x:c r="O99" s="31" t="str">
        <x:v>No Action</x:v>
      </x:c>
      <x:c r="P99" s="31" t="str">
        <x:f>IF(E99="","",IF(O99="No Action","No Action",IF(O99="Closed","Closed",IF(N99="","",IF(N99&lt;TODAY(),"Overdue",IF(N99-TODAY()&lt;=7,"Due Soon","On Track"))))))</x:f>
      </x:c>
      <x:c r="Q99" s="46"/>
      <x:c r="R99" s="31" t="str"/>
      <x:c r="S99" s="31" t="str"/>
    </x:row>
    <x:row r="100">
      <x:c r="A100" s="31" t="str">
        <x:v>LEGAL-095</x:v>
      </x:c>
      <x:c r="B100" s="31" t="str"/>
      <x:c r="C100" s="31" t="str"/>
      <x:c r="D100" s="31" t="str"/>
      <x:c r="E100" s="31"/>
      <x:c r="F100" s="31" t="str"/>
      <x:c r="G100" s="31" t="str"/>
      <x:c r="H100" s="46"/>
      <x:c r="I100" s="31" t="str"/>
      <x:c r="J100" s="31" t="str">
        <x:v>Not Evaluated</x:v>
      </x:c>
      <x:c r="K100" s="31" t="str"/>
      <x:c r="L100" s="31" t="str">
        <x:v>Medium</x:v>
      </x:c>
      <x:c r="M100" s="31" t="str"/>
      <x:c r="N100" s="46"/>
      <x:c r="O100" s="31" t="str">
        <x:v>No Action</x:v>
      </x:c>
      <x:c r="P100" s="31" t="str">
        <x:f>IF(E100="","",IF(O100="No Action","No Action",IF(O100="Closed","Closed",IF(N100="","",IF(N100&lt;TODAY(),"Overdue",IF(N100-TODAY()&lt;=7,"Due Soon","On Track"))))))</x:f>
      </x:c>
      <x:c r="Q100" s="46"/>
      <x:c r="R100" s="31" t="str"/>
      <x:c r="S100" s="31" t="str"/>
    </x:row>
    <x:row r="101">
      <x:c r="A101" s="31" t="str">
        <x:v>LEGAL-096</x:v>
      </x:c>
      <x:c r="B101" s="31" t="str"/>
      <x:c r="C101" s="31" t="str"/>
      <x:c r="D101" s="31" t="str"/>
      <x:c r="E101" s="31"/>
      <x:c r="F101" s="31" t="str"/>
      <x:c r="G101" s="31" t="str"/>
      <x:c r="H101" s="46"/>
      <x:c r="I101" s="31" t="str"/>
      <x:c r="J101" s="31" t="str">
        <x:v>Not Evaluated</x:v>
      </x:c>
      <x:c r="K101" s="31" t="str"/>
      <x:c r="L101" s="31" t="str">
        <x:v>Medium</x:v>
      </x:c>
      <x:c r="M101" s="31" t="str"/>
      <x:c r="N101" s="46"/>
      <x:c r="O101" s="31" t="str">
        <x:v>No Action</x:v>
      </x:c>
      <x:c r="P101" s="31" t="str">
        <x:f>IF(E101="","",IF(O101="No Action","No Action",IF(O101="Closed","Closed",IF(N101="","",IF(N101&lt;TODAY(),"Overdue",IF(N101-TODAY()&lt;=7,"Due Soon","On Track"))))))</x:f>
      </x:c>
      <x:c r="Q101" s="46"/>
      <x:c r="R101" s="31" t="str"/>
      <x:c r="S101" s="31" t="str"/>
    </x:row>
    <x:row r="102">
      <x:c r="A102" s="31" t="str">
        <x:v>LEGAL-097</x:v>
      </x:c>
      <x:c r="B102" s="31" t="str"/>
      <x:c r="C102" s="31" t="str"/>
      <x:c r="D102" s="31" t="str"/>
      <x:c r="E102" s="31"/>
      <x:c r="F102" s="31" t="str"/>
      <x:c r="G102" s="31" t="str"/>
      <x:c r="H102" s="46"/>
      <x:c r="I102" s="31" t="str"/>
      <x:c r="J102" s="31" t="str">
        <x:v>Not Evaluated</x:v>
      </x:c>
      <x:c r="K102" s="31" t="str"/>
      <x:c r="L102" s="31" t="str">
        <x:v>Medium</x:v>
      </x:c>
      <x:c r="M102" s="31" t="str"/>
      <x:c r="N102" s="46"/>
      <x:c r="O102" s="31" t="str">
        <x:v>No Action</x:v>
      </x:c>
      <x:c r="P102" s="31" t="str">
        <x:f>IF(E102="","",IF(O102="No Action","No Action",IF(O102="Closed","Closed",IF(N102="","",IF(N102&lt;TODAY(),"Overdue",IF(N102-TODAY()&lt;=7,"Due Soon","On Track"))))))</x:f>
      </x:c>
      <x:c r="Q102" s="46"/>
      <x:c r="R102" s="31" t="str"/>
      <x:c r="S102" s="31" t="str"/>
    </x:row>
    <x:row r="103">
      <x:c r="A103" s="31" t="str">
        <x:v>LEGAL-098</x:v>
      </x:c>
      <x:c r="B103" s="31" t="str"/>
      <x:c r="C103" s="31" t="str"/>
      <x:c r="D103" s="31" t="str"/>
      <x:c r="E103" s="31"/>
      <x:c r="F103" s="31" t="str"/>
      <x:c r="G103" s="31" t="str"/>
      <x:c r="H103" s="46"/>
      <x:c r="I103" s="31" t="str"/>
      <x:c r="J103" s="31" t="str">
        <x:v>Not Evaluated</x:v>
      </x:c>
      <x:c r="K103" s="31" t="str"/>
      <x:c r="L103" s="31" t="str">
        <x:v>Medium</x:v>
      </x:c>
      <x:c r="M103" s="31" t="str"/>
      <x:c r="N103" s="46"/>
      <x:c r="O103" s="31" t="str">
        <x:v>No Action</x:v>
      </x:c>
      <x:c r="P103" s="31" t="str">
        <x:f>IF(E103="","",IF(O103="No Action","No Action",IF(O103="Closed","Closed",IF(N103="","",IF(N103&lt;TODAY(),"Overdue",IF(N103-TODAY()&lt;=7,"Due Soon","On Track"))))))</x:f>
      </x:c>
      <x:c r="Q103" s="46"/>
      <x:c r="R103" s="31" t="str"/>
      <x:c r="S103" s="31" t="str"/>
    </x:row>
    <x:row r="104">
      <x:c r="A104" s="31" t="str">
        <x:v>LEGAL-099</x:v>
      </x:c>
      <x:c r="B104" s="31" t="str"/>
      <x:c r="C104" s="31" t="str"/>
      <x:c r="D104" s="31" t="str"/>
      <x:c r="E104" s="31"/>
      <x:c r="F104" s="31" t="str"/>
      <x:c r="G104" s="31" t="str"/>
      <x:c r="H104" s="46"/>
      <x:c r="I104" s="31" t="str"/>
      <x:c r="J104" s="31" t="str">
        <x:v>Not Evaluated</x:v>
      </x:c>
      <x:c r="K104" s="31" t="str"/>
      <x:c r="L104" s="31" t="str">
        <x:v>Medium</x:v>
      </x:c>
      <x:c r="M104" s="31" t="str"/>
      <x:c r="N104" s="46"/>
      <x:c r="O104" s="31" t="str">
        <x:v>No Action</x:v>
      </x:c>
      <x:c r="P104" s="31" t="str">
        <x:f>IF(E104="","",IF(O104="No Action","No Action",IF(O104="Closed","Closed",IF(N104="","",IF(N104&lt;TODAY(),"Overdue",IF(N104-TODAY()&lt;=7,"Due Soon","On Track"))))))</x:f>
      </x:c>
      <x:c r="Q104" s="46"/>
      <x:c r="R104" s="31" t="str"/>
      <x:c r="S104" s="31" t="str"/>
    </x:row>
    <x:row r="105">
      <x:c r="A105" s="31" t="str">
        <x:v>LEGAL-100</x:v>
      </x:c>
      <x:c r="B105" s="31" t="str"/>
      <x:c r="C105" s="31" t="str"/>
      <x:c r="D105" s="31" t="str"/>
      <x:c r="E105" s="31"/>
      <x:c r="F105" s="31" t="str"/>
      <x:c r="G105" s="31" t="str"/>
      <x:c r="H105" s="46"/>
      <x:c r="I105" s="31" t="str"/>
      <x:c r="J105" s="31" t="str">
        <x:v>Not Evaluated</x:v>
      </x:c>
      <x:c r="K105" s="31" t="str"/>
      <x:c r="L105" s="31" t="str">
        <x:v>Medium</x:v>
      </x:c>
      <x:c r="M105" s="31" t="str"/>
      <x:c r="N105" s="46"/>
      <x:c r="O105" s="31" t="str">
        <x:v>No Action</x:v>
      </x:c>
      <x:c r="P105" s="31" t="str">
        <x:f>IF(E105="","",IF(O105="No Action","No Action",IF(O105="Closed","Closed",IF(N105="","",IF(N105&lt;TODAY(),"Overdue",IF(N105-TODAY()&lt;=7,"Due Soon","On Track"))))))</x:f>
      </x:c>
      <x:c r="Q105" s="46"/>
      <x:c r="R105" s="31" t="str"/>
      <x:c r="S105" s="31" t="str"/>
    </x:row>
    <x:row r="106">
      <x:c r="A106" s="31" t="str">
        <x:v>LEGAL-101</x:v>
      </x:c>
      <x:c r="B106" s="31" t="str"/>
      <x:c r="C106" s="31" t="str"/>
      <x:c r="D106" s="31" t="str"/>
      <x:c r="E106" s="31"/>
      <x:c r="F106" s="31" t="str"/>
      <x:c r="G106" s="31" t="str"/>
      <x:c r="H106" s="46"/>
      <x:c r="I106" s="31" t="str"/>
      <x:c r="J106" s="31" t="str">
        <x:v>Not Evaluated</x:v>
      </x:c>
      <x:c r="K106" s="31" t="str"/>
      <x:c r="L106" s="31" t="str">
        <x:v>Medium</x:v>
      </x:c>
      <x:c r="M106" s="31" t="str"/>
      <x:c r="N106" s="46"/>
      <x:c r="O106" s="31" t="str">
        <x:v>No Action</x:v>
      </x:c>
      <x:c r="P106" s="31" t="str">
        <x:f>IF(E106="","",IF(O106="No Action","No Action",IF(O106="Closed","Closed",IF(N106="","",IF(N106&lt;TODAY(),"Overdue",IF(N106-TODAY()&lt;=7,"Due Soon","On Track"))))))</x:f>
      </x:c>
      <x:c r="Q106" s="46"/>
      <x:c r="R106" s="31" t="str"/>
      <x:c r="S106" s="31" t="str"/>
    </x:row>
    <x:row r="107">
      <x:c r="A107" s="31" t="str">
        <x:v>LEGAL-102</x:v>
      </x:c>
      <x:c r="B107" s="31" t="str"/>
      <x:c r="C107" s="31" t="str"/>
      <x:c r="D107" s="31" t="str"/>
      <x:c r="E107" s="31"/>
      <x:c r="F107" s="31" t="str"/>
      <x:c r="G107" s="31" t="str"/>
      <x:c r="H107" s="46"/>
      <x:c r="I107" s="31" t="str"/>
      <x:c r="J107" s="31" t="str">
        <x:v>Not Evaluated</x:v>
      </x:c>
      <x:c r="K107" s="31" t="str"/>
      <x:c r="L107" s="31" t="str">
        <x:v>Medium</x:v>
      </x:c>
      <x:c r="M107" s="31" t="str"/>
      <x:c r="N107" s="46"/>
      <x:c r="O107" s="31" t="str">
        <x:v>No Action</x:v>
      </x:c>
      <x:c r="P107" s="31" t="str">
        <x:f>IF(E107="","",IF(O107="No Action","No Action",IF(O107="Closed","Closed",IF(N107="","",IF(N107&lt;TODAY(),"Overdue",IF(N107-TODAY()&lt;=7,"Due Soon","On Track"))))))</x:f>
      </x:c>
      <x:c r="Q107" s="46"/>
      <x:c r="R107" s="31" t="str"/>
      <x:c r="S107" s="31" t="str"/>
    </x:row>
    <x:row r="108">
      <x:c r="A108" s="31" t="str">
        <x:v>LEGAL-103</x:v>
      </x:c>
      <x:c r="B108" s="31" t="str"/>
      <x:c r="C108" s="31" t="str"/>
      <x:c r="D108" s="31" t="str"/>
      <x:c r="E108" s="31"/>
      <x:c r="F108" s="31" t="str"/>
      <x:c r="G108" s="31" t="str"/>
      <x:c r="H108" s="46"/>
      <x:c r="I108" s="31" t="str"/>
      <x:c r="J108" s="31" t="str">
        <x:v>Not Evaluated</x:v>
      </x:c>
      <x:c r="K108" s="31" t="str"/>
      <x:c r="L108" s="31" t="str">
        <x:v>Medium</x:v>
      </x:c>
      <x:c r="M108" s="31" t="str"/>
      <x:c r="N108" s="46"/>
      <x:c r="O108" s="31" t="str">
        <x:v>No Action</x:v>
      </x:c>
      <x:c r="P108" s="31" t="str">
        <x:f>IF(E108="","",IF(O108="No Action","No Action",IF(O108="Closed","Closed",IF(N108="","",IF(N108&lt;TODAY(),"Overdue",IF(N108-TODAY()&lt;=7,"Due Soon","On Track"))))))</x:f>
      </x:c>
      <x:c r="Q108" s="46"/>
      <x:c r="R108" s="31" t="str"/>
      <x:c r="S108" s="31" t="str"/>
    </x:row>
    <x:row r="109">
      <x:c r="A109" s="31" t="str">
        <x:v>LEGAL-104</x:v>
      </x:c>
      <x:c r="B109" s="31" t="str"/>
      <x:c r="C109" s="31" t="str"/>
      <x:c r="D109" s="31" t="str"/>
      <x:c r="E109" s="31"/>
      <x:c r="F109" s="31" t="str"/>
      <x:c r="G109" s="31" t="str"/>
      <x:c r="H109" s="46"/>
      <x:c r="I109" s="31" t="str"/>
      <x:c r="J109" s="31" t="str">
        <x:v>Not Evaluated</x:v>
      </x:c>
      <x:c r="K109" s="31" t="str"/>
      <x:c r="L109" s="31" t="str">
        <x:v>Medium</x:v>
      </x:c>
      <x:c r="M109" s="31" t="str"/>
      <x:c r="N109" s="46"/>
      <x:c r="O109" s="31" t="str">
        <x:v>No Action</x:v>
      </x:c>
      <x:c r="P109" s="31" t="str">
        <x:f>IF(E109="","",IF(O109="No Action","No Action",IF(O109="Closed","Closed",IF(N109="","",IF(N109&lt;TODAY(),"Overdue",IF(N109-TODAY()&lt;=7,"Due Soon","On Track"))))))</x:f>
      </x:c>
      <x:c r="Q109" s="46"/>
      <x:c r="R109" s="31" t="str"/>
      <x:c r="S109" s="31" t="str"/>
    </x:row>
    <x:row r="110">
      <x:c r="A110" s="31" t="str">
        <x:v>LEGAL-105</x:v>
      </x:c>
      <x:c r="B110" s="31" t="str"/>
      <x:c r="C110" s="31" t="str"/>
      <x:c r="D110" s="31" t="str"/>
      <x:c r="E110" s="31"/>
      <x:c r="F110" s="31" t="str"/>
      <x:c r="G110" s="31" t="str"/>
      <x:c r="H110" s="46"/>
      <x:c r="I110" s="31" t="str"/>
      <x:c r="J110" s="31" t="str">
        <x:v>Not Evaluated</x:v>
      </x:c>
      <x:c r="K110" s="31" t="str"/>
      <x:c r="L110" s="31" t="str">
        <x:v>Medium</x:v>
      </x:c>
      <x:c r="M110" s="31" t="str"/>
      <x:c r="N110" s="46"/>
      <x:c r="O110" s="31" t="str">
        <x:v>No Action</x:v>
      </x:c>
      <x:c r="P110" s="31" t="str">
        <x:f>IF(E110="","",IF(O110="No Action","No Action",IF(O110="Closed","Closed",IF(N110="","",IF(N110&lt;TODAY(),"Overdue",IF(N110-TODAY()&lt;=7,"Due Soon","On Track"))))))</x:f>
      </x:c>
      <x:c r="Q110" s="46"/>
      <x:c r="R110" s="31" t="str"/>
      <x:c r="S110" s="31" t="str"/>
    </x:row>
    <x:row r="111">
      <x:c r="A111" s="31" t="str">
        <x:v>LEGAL-106</x:v>
      </x:c>
      <x:c r="B111" s="31" t="str"/>
      <x:c r="C111" s="31" t="str"/>
      <x:c r="D111" s="31" t="str"/>
      <x:c r="E111" s="31"/>
      <x:c r="F111" s="31" t="str"/>
      <x:c r="G111" s="31" t="str"/>
      <x:c r="H111" s="46"/>
      <x:c r="I111" s="31" t="str"/>
      <x:c r="J111" s="31" t="str">
        <x:v>Not Evaluated</x:v>
      </x:c>
      <x:c r="K111" s="31" t="str"/>
      <x:c r="L111" s="31" t="str">
        <x:v>Medium</x:v>
      </x:c>
      <x:c r="M111" s="31" t="str"/>
      <x:c r="N111" s="46"/>
      <x:c r="O111" s="31" t="str">
        <x:v>No Action</x:v>
      </x:c>
      <x:c r="P111" s="31" t="str">
        <x:f>IF(E111="","",IF(O111="No Action","No Action",IF(O111="Closed","Closed",IF(N111="","",IF(N111&lt;TODAY(),"Overdue",IF(N111-TODAY()&lt;=7,"Due Soon","On Track"))))))</x:f>
      </x:c>
      <x:c r="Q111" s="46"/>
      <x:c r="R111" s="31" t="str"/>
      <x:c r="S111" s="31" t="str"/>
    </x:row>
    <x:row r="112">
      <x:c r="A112" s="31" t="str">
        <x:v>LEGAL-107</x:v>
      </x:c>
      <x:c r="B112" s="31" t="str"/>
      <x:c r="C112" s="31" t="str"/>
      <x:c r="D112" s="31" t="str"/>
      <x:c r="E112" s="31"/>
      <x:c r="F112" s="31" t="str"/>
      <x:c r="G112" s="31" t="str"/>
      <x:c r="H112" s="46"/>
      <x:c r="I112" s="31" t="str"/>
      <x:c r="J112" s="31" t="str">
        <x:v>Not Evaluated</x:v>
      </x:c>
      <x:c r="K112" s="31" t="str"/>
      <x:c r="L112" s="31" t="str">
        <x:v>Medium</x:v>
      </x:c>
      <x:c r="M112" s="31" t="str"/>
      <x:c r="N112" s="46"/>
      <x:c r="O112" s="31" t="str">
        <x:v>No Action</x:v>
      </x:c>
      <x:c r="P112" s="31" t="str">
        <x:f>IF(E112="","",IF(O112="No Action","No Action",IF(O112="Closed","Closed",IF(N112="","",IF(N112&lt;TODAY(),"Overdue",IF(N112-TODAY()&lt;=7,"Due Soon","On Track"))))))</x:f>
      </x:c>
      <x:c r="Q112" s="46"/>
      <x:c r="R112" s="31" t="str"/>
      <x:c r="S112" s="31" t="str"/>
    </x:row>
    <x:row r="113">
      <x:c r="A113" s="31" t="str">
        <x:v>LEGAL-108</x:v>
      </x:c>
      <x:c r="B113" s="31" t="str"/>
      <x:c r="C113" s="31" t="str"/>
      <x:c r="D113" s="31" t="str"/>
      <x:c r="E113" s="31"/>
      <x:c r="F113" s="31" t="str"/>
      <x:c r="G113" s="31" t="str"/>
      <x:c r="H113" s="46"/>
      <x:c r="I113" s="31" t="str"/>
      <x:c r="J113" s="31" t="str">
        <x:v>Not Evaluated</x:v>
      </x:c>
      <x:c r="K113" s="31" t="str"/>
      <x:c r="L113" s="31" t="str">
        <x:v>Medium</x:v>
      </x:c>
      <x:c r="M113" s="31" t="str"/>
      <x:c r="N113" s="46"/>
      <x:c r="O113" s="31" t="str">
        <x:v>No Action</x:v>
      </x:c>
      <x:c r="P113" s="31" t="str">
        <x:f>IF(E113="","",IF(O113="No Action","No Action",IF(O113="Closed","Closed",IF(N113="","",IF(N113&lt;TODAY(),"Overdue",IF(N113-TODAY()&lt;=7,"Due Soon","On Track"))))))</x:f>
      </x:c>
      <x:c r="Q113" s="46"/>
      <x:c r="R113" s="31" t="str"/>
      <x:c r="S113" s="31" t="str"/>
    </x:row>
    <x:row r="114">
      <x:c r="A114" s="31" t="str">
        <x:v>LEGAL-109</x:v>
      </x:c>
      <x:c r="B114" s="31" t="str"/>
      <x:c r="C114" s="31" t="str"/>
      <x:c r="D114" s="31" t="str"/>
      <x:c r="E114" s="31"/>
      <x:c r="F114" s="31" t="str"/>
      <x:c r="G114" s="31" t="str"/>
      <x:c r="H114" s="46"/>
      <x:c r="I114" s="31" t="str"/>
      <x:c r="J114" s="31" t="str">
        <x:v>Not Evaluated</x:v>
      </x:c>
      <x:c r="K114" s="31" t="str"/>
      <x:c r="L114" s="31" t="str">
        <x:v>Medium</x:v>
      </x:c>
      <x:c r="M114" s="31" t="str"/>
      <x:c r="N114" s="46"/>
      <x:c r="O114" s="31" t="str">
        <x:v>No Action</x:v>
      </x:c>
      <x:c r="P114" s="31" t="str">
        <x:f>IF(E114="","",IF(O114="No Action","No Action",IF(O114="Closed","Closed",IF(N114="","",IF(N114&lt;TODAY(),"Overdue",IF(N114-TODAY()&lt;=7,"Due Soon","On Track"))))))</x:f>
      </x:c>
      <x:c r="Q114" s="46"/>
      <x:c r="R114" s="31" t="str"/>
      <x:c r="S114" s="31" t="str"/>
    </x:row>
    <x:row r="115">
      <x:c r="A115" s="31" t="str">
        <x:v>LEGAL-110</x:v>
      </x:c>
      <x:c r="B115" s="31" t="str"/>
      <x:c r="C115" s="31" t="str"/>
      <x:c r="D115" s="31" t="str"/>
      <x:c r="E115" s="31"/>
      <x:c r="F115" s="31" t="str"/>
      <x:c r="G115" s="31" t="str"/>
      <x:c r="H115" s="46"/>
      <x:c r="I115" s="31" t="str"/>
      <x:c r="J115" s="31" t="str">
        <x:v>Not Evaluated</x:v>
      </x:c>
      <x:c r="K115" s="31" t="str"/>
      <x:c r="L115" s="31" t="str">
        <x:v>Medium</x:v>
      </x:c>
      <x:c r="M115" s="31" t="str"/>
      <x:c r="N115" s="46"/>
      <x:c r="O115" s="31" t="str">
        <x:v>No Action</x:v>
      </x:c>
      <x:c r="P115" s="31" t="str">
        <x:f>IF(E115="","",IF(O115="No Action","No Action",IF(O115="Closed","Closed",IF(N115="","",IF(N115&lt;TODAY(),"Overdue",IF(N115-TODAY()&lt;=7,"Due Soon","On Track"))))))</x:f>
      </x:c>
      <x:c r="Q115" s="46"/>
      <x:c r="R115" s="31" t="str"/>
      <x:c r="S115" s="31" t="str"/>
    </x:row>
    <x:row r="116">
      <x:c r="A116" s="31" t="str">
        <x:v>LEGAL-111</x:v>
      </x:c>
      <x:c r="B116" s="31" t="str"/>
      <x:c r="C116" s="31" t="str"/>
      <x:c r="D116" s="31" t="str"/>
      <x:c r="E116" s="31"/>
      <x:c r="F116" s="31" t="str"/>
      <x:c r="G116" s="31" t="str"/>
      <x:c r="H116" s="46"/>
      <x:c r="I116" s="31" t="str"/>
      <x:c r="J116" s="31" t="str">
        <x:v>Not Evaluated</x:v>
      </x:c>
      <x:c r="K116" s="31" t="str"/>
      <x:c r="L116" s="31" t="str">
        <x:v>Medium</x:v>
      </x:c>
      <x:c r="M116" s="31" t="str"/>
      <x:c r="N116" s="46"/>
      <x:c r="O116" s="31" t="str">
        <x:v>No Action</x:v>
      </x:c>
      <x:c r="P116" s="31" t="str">
        <x:f>IF(E116="","",IF(O116="No Action","No Action",IF(O116="Closed","Closed",IF(N116="","",IF(N116&lt;TODAY(),"Overdue",IF(N116-TODAY()&lt;=7,"Due Soon","On Track"))))))</x:f>
      </x:c>
      <x:c r="Q116" s="46"/>
      <x:c r="R116" s="31" t="str"/>
      <x:c r="S116" s="31" t="str"/>
    </x:row>
    <x:row r="117">
      <x:c r="A117" s="31" t="str">
        <x:v>LEGAL-112</x:v>
      </x:c>
      <x:c r="B117" s="31" t="str"/>
      <x:c r="C117" s="31" t="str"/>
      <x:c r="D117" s="31" t="str"/>
      <x:c r="E117" s="31"/>
      <x:c r="F117" s="31" t="str"/>
      <x:c r="G117" s="31" t="str"/>
      <x:c r="H117" s="46"/>
      <x:c r="I117" s="31" t="str"/>
      <x:c r="J117" s="31" t="str">
        <x:v>Not Evaluated</x:v>
      </x:c>
      <x:c r="K117" s="31" t="str"/>
      <x:c r="L117" s="31" t="str">
        <x:v>Medium</x:v>
      </x:c>
      <x:c r="M117" s="31" t="str"/>
      <x:c r="N117" s="46"/>
      <x:c r="O117" s="31" t="str">
        <x:v>No Action</x:v>
      </x:c>
      <x:c r="P117" s="31" t="str">
        <x:f>IF(E117="","",IF(O117="No Action","No Action",IF(O117="Closed","Closed",IF(N117="","",IF(N117&lt;TODAY(),"Overdue",IF(N117-TODAY()&lt;=7,"Due Soon","On Track"))))))</x:f>
      </x:c>
      <x:c r="Q117" s="46"/>
      <x:c r="R117" s="31" t="str"/>
      <x:c r="S117" s="31" t="str"/>
    </x:row>
    <x:row r="118">
      <x:c r="A118" s="31" t="str">
        <x:v>LEGAL-113</x:v>
      </x:c>
      <x:c r="B118" s="31" t="str"/>
      <x:c r="C118" s="31" t="str"/>
      <x:c r="D118" s="31" t="str"/>
      <x:c r="E118" s="31"/>
      <x:c r="F118" s="31" t="str"/>
      <x:c r="G118" s="31" t="str"/>
      <x:c r="H118" s="46"/>
      <x:c r="I118" s="31" t="str"/>
      <x:c r="J118" s="31" t="str">
        <x:v>Not Evaluated</x:v>
      </x:c>
      <x:c r="K118" s="31" t="str"/>
      <x:c r="L118" s="31" t="str">
        <x:v>Medium</x:v>
      </x:c>
      <x:c r="M118" s="31" t="str"/>
      <x:c r="N118" s="46"/>
      <x:c r="O118" s="31" t="str">
        <x:v>No Action</x:v>
      </x:c>
      <x:c r="P118" s="31" t="str">
        <x:f>IF(E118="","",IF(O118="No Action","No Action",IF(O118="Closed","Closed",IF(N118="","",IF(N118&lt;TODAY(),"Overdue",IF(N118-TODAY()&lt;=7,"Due Soon","On Track"))))))</x:f>
      </x:c>
      <x:c r="Q118" s="46"/>
      <x:c r="R118" s="31" t="str"/>
      <x:c r="S118" s="31" t="str"/>
    </x:row>
    <x:row r="119">
      <x:c r="A119" s="31" t="str">
        <x:v>LEGAL-114</x:v>
      </x:c>
      <x:c r="B119" s="31" t="str"/>
      <x:c r="C119" s="31" t="str"/>
      <x:c r="D119" s="31" t="str"/>
      <x:c r="E119" s="31"/>
      <x:c r="F119" s="31" t="str"/>
      <x:c r="G119" s="31" t="str"/>
      <x:c r="H119" s="46"/>
      <x:c r="I119" s="31" t="str"/>
      <x:c r="J119" s="31" t="str">
        <x:v>Not Evaluated</x:v>
      </x:c>
      <x:c r="K119" s="31" t="str"/>
      <x:c r="L119" s="31" t="str">
        <x:v>Medium</x:v>
      </x:c>
      <x:c r="M119" s="31" t="str"/>
      <x:c r="N119" s="46"/>
      <x:c r="O119" s="31" t="str">
        <x:v>No Action</x:v>
      </x:c>
      <x:c r="P119" s="31" t="str">
        <x:f>IF(E119="","",IF(O119="No Action","No Action",IF(O119="Closed","Closed",IF(N119="","",IF(N119&lt;TODAY(),"Overdue",IF(N119-TODAY()&lt;=7,"Due Soon","On Track"))))))</x:f>
      </x:c>
      <x:c r="Q119" s="46"/>
      <x:c r="R119" s="31" t="str"/>
      <x:c r="S119" s="31" t="str"/>
    </x:row>
    <x:row r="120">
      <x:c r="A120" s="31" t="str">
        <x:v>LEGAL-115</x:v>
      </x:c>
      <x:c r="B120" s="31" t="str"/>
      <x:c r="C120" s="31" t="str"/>
      <x:c r="D120" s="31" t="str"/>
      <x:c r="E120" s="31"/>
      <x:c r="F120" s="31" t="str"/>
      <x:c r="G120" s="31" t="str"/>
      <x:c r="H120" s="46"/>
      <x:c r="I120" s="31" t="str"/>
      <x:c r="J120" s="31" t="str">
        <x:v>Not Evaluated</x:v>
      </x:c>
      <x:c r="K120" s="31" t="str"/>
      <x:c r="L120" s="31" t="str">
        <x:v>Medium</x:v>
      </x:c>
      <x:c r="M120" s="31" t="str"/>
      <x:c r="N120" s="46"/>
      <x:c r="O120" s="31" t="str">
        <x:v>No Action</x:v>
      </x:c>
      <x:c r="P120" s="31" t="str">
        <x:f>IF(E120="","",IF(O120="No Action","No Action",IF(O120="Closed","Closed",IF(N120="","",IF(N120&lt;TODAY(),"Overdue",IF(N120-TODAY()&lt;=7,"Due Soon","On Track"))))))</x:f>
      </x:c>
      <x:c r="Q120" s="46"/>
      <x:c r="R120" s="31" t="str"/>
      <x:c r="S120" s="31" t="str"/>
    </x:row>
    <x:row r="121">
      <x:c r="A121" s="31" t="str">
        <x:v>LEGAL-116</x:v>
      </x:c>
      <x:c r="B121" s="31" t="str"/>
      <x:c r="C121" s="31" t="str"/>
      <x:c r="D121" s="31" t="str"/>
      <x:c r="E121" s="31"/>
      <x:c r="F121" s="31" t="str"/>
      <x:c r="G121" s="31" t="str"/>
      <x:c r="H121" s="46"/>
      <x:c r="I121" s="31" t="str"/>
      <x:c r="J121" s="31" t="str">
        <x:v>Not Evaluated</x:v>
      </x:c>
      <x:c r="K121" s="31" t="str"/>
      <x:c r="L121" s="31" t="str">
        <x:v>Medium</x:v>
      </x:c>
      <x:c r="M121" s="31" t="str"/>
      <x:c r="N121" s="46"/>
      <x:c r="O121" s="31" t="str">
        <x:v>No Action</x:v>
      </x:c>
      <x:c r="P121" s="31" t="str">
        <x:f>IF(E121="","",IF(O121="No Action","No Action",IF(O121="Closed","Closed",IF(N121="","",IF(N121&lt;TODAY(),"Overdue",IF(N121-TODAY()&lt;=7,"Due Soon","On Track"))))))</x:f>
      </x:c>
      <x:c r="Q121" s="46"/>
      <x:c r="R121" s="31" t="str"/>
      <x:c r="S121" s="31" t="str"/>
    </x:row>
    <x:row r="122">
      <x:c r="A122" s="31" t="str">
        <x:v>LEGAL-117</x:v>
      </x:c>
      <x:c r="B122" s="31" t="str"/>
      <x:c r="C122" s="31" t="str"/>
      <x:c r="D122" s="31" t="str"/>
      <x:c r="E122" s="31"/>
      <x:c r="F122" s="31" t="str"/>
      <x:c r="G122" s="31" t="str"/>
      <x:c r="H122" s="46"/>
      <x:c r="I122" s="31" t="str"/>
      <x:c r="J122" s="31" t="str">
        <x:v>Not Evaluated</x:v>
      </x:c>
      <x:c r="K122" s="31" t="str"/>
      <x:c r="L122" s="31" t="str">
        <x:v>Medium</x:v>
      </x:c>
      <x:c r="M122" s="31" t="str"/>
      <x:c r="N122" s="46"/>
      <x:c r="O122" s="31" t="str">
        <x:v>No Action</x:v>
      </x:c>
      <x:c r="P122" s="31" t="str">
        <x:f>IF(E122="","",IF(O122="No Action","No Action",IF(O122="Closed","Closed",IF(N122="","",IF(N122&lt;TODAY(),"Overdue",IF(N122-TODAY()&lt;=7,"Due Soon","On Track"))))))</x:f>
      </x:c>
      <x:c r="Q122" s="46"/>
      <x:c r="R122" s="31" t="str"/>
      <x:c r="S122" s="31" t="str"/>
    </x:row>
    <x:row r="123">
      <x:c r="A123" s="31" t="str">
        <x:v>LEGAL-118</x:v>
      </x:c>
      <x:c r="B123" s="31" t="str"/>
      <x:c r="C123" s="31" t="str"/>
      <x:c r="D123" s="31" t="str"/>
      <x:c r="E123" s="31"/>
      <x:c r="F123" s="31" t="str"/>
      <x:c r="G123" s="31" t="str"/>
      <x:c r="H123" s="46"/>
      <x:c r="I123" s="31" t="str"/>
      <x:c r="J123" s="31" t="str">
        <x:v>Not Evaluated</x:v>
      </x:c>
      <x:c r="K123" s="31" t="str"/>
      <x:c r="L123" s="31" t="str">
        <x:v>Medium</x:v>
      </x:c>
      <x:c r="M123" s="31" t="str"/>
      <x:c r="N123" s="46"/>
      <x:c r="O123" s="31" t="str">
        <x:v>No Action</x:v>
      </x:c>
      <x:c r="P123" s="31" t="str">
        <x:f>IF(E123="","",IF(O123="No Action","No Action",IF(O123="Closed","Closed",IF(N123="","",IF(N123&lt;TODAY(),"Overdue",IF(N123-TODAY()&lt;=7,"Due Soon","On Track"))))))</x:f>
      </x:c>
      <x:c r="Q123" s="46"/>
      <x:c r="R123" s="31" t="str"/>
      <x:c r="S123" s="31" t="str"/>
    </x:row>
    <x:row r="124">
      <x:c r="A124" s="31" t="str">
        <x:v>LEGAL-119</x:v>
      </x:c>
      <x:c r="B124" s="31" t="str"/>
      <x:c r="C124" s="31" t="str"/>
      <x:c r="D124" s="31" t="str"/>
      <x:c r="E124" s="31"/>
      <x:c r="F124" s="31" t="str"/>
      <x:c r="G124" s="31" t="str"/>
      <x:c r="H124" s="46"/>
      <x:c r="I124" s="31" t="str"/>
      <x:c r="J124" s="31" t="str">
        <x:v>Not Evaluated</x:v>
      </x:c>
      <x:c r="K124" s="31" t="str"/>
      <x:c r="L124" s="31" t="str">
        <x:v>Medium</x:v>
      </x:c>
      <x:c r="M124" s="31" t="str"/>
      <x:c r="N124" s="46"/>
      <x:c r="O124" s="31" t="str">
        <x:v>No Action</x:v>
      </x:c>
      <x:c r="P124" s="31" t="str">
        <x:f>IF(E124="","",IF(O124="No Action","No Action",IF(O124="Closed","Closed",IF(N124="","",IF(N124&lt;TODAY(),"Overdue",IF(N124-TODAY()&lt;=7,"Due Soon","On Track"))))))</x:f>
      </x:c>
      <x:c r="Q124" s="46"/>
      <x:c r="R124" s="31" t="str"/>
      <x:c r="S124" s="31" t="str"/>
    </x:row>
    <x:row r="125">
      <x:c r="A125" s="31" t="str">
        <x:v>LEGAL-120</x:v>
      </x:c>
      <x:c r="B125" s="31" t="str"/>
      <x:c r="C125" s="31" t="str"/>
      <x:c r="D125" s="31" t="str"/>
      <x:c r="E125" s="31"/>
      <x:c r="F125" s="31" t="str"/>
      <x:c r="G125" s="31" t="str"/>
      <x:c r="H125" s="46"/>
      <x:c r="I125" s="31" t="str"/>
      <x:c r="J125" s="31" t="str">
        <x:v>Not Evaluated</x:v>
      </x:c>
      <x:c r="K125" s="31" t="str"/>
      <x:c r="L125" s="31" t="str">
        <x:v>Medium</x:v>
      </x:c>
      <x:c r="M125" s="31" t="str"/>
      <x:c r="N125" s="46"/>
      <x:c r="O125" s="31" t="str">
        <x:v>No Action</x:v>
      </x:c>
      <x:c r="P125" s="31" t="str">
        <x:f>IF(E125="","",IF(O125="No Action","No Action",IF(O125="Closed","Closed",IF(N125="","",IF(N125&lt;TODAY(),"Overdue",IF(N125-TODAY()&lt;=7,"Due Soon","On Track"))))))</x:f>
      </x:c>
      <x:c r="Q125" s="46"/>
      <x:c r="R125" s="31" t="str"/>
      <x:c r="S125" s="31" t="str"/>
    </x:row>
    <x:row r="126">
      <x:c r="A126" s="31" t="str">
        <x:v>LEGAL-121</x:v>
      </x:c>
      <x:c r="B126" s="31" t="str"/>
      <x:c r="C126" s="31" t="str"/>
      <x:c r="D126" s="31" t="str"/>
      <x:c r="E126" s="31"/>
      <x:c r="F126" s="31" t="str"/>
      <x:c r="G126" s="31" t="str"/>
      <x:c r="H126" s="46"/>
      <x:c r="I126" s="31" t="str"/>
      <x:c r="J126" s="31" t="str">
        <x:v>Not Evaluated</x:v>
      </x:c>
      <x:c r="K126" s="31" t="str"/>
      <x:c r="L126" s="31" t="str">
        <x:v>Medium</x:v>
      </x:c>
      <x:c r="M126" s="31" t="str"/>
      <x:c r="N126" s="46"/>
      <x:c r="O126" s="31" t="str">
        <x:v>No Action</x:v>
      </x:c>
      <x:c r="P126" s="31" t="str">
        <x:f>IF(E126="","",IF(O126="No Action","No Action",IF(O126="Closed","Closed",IF(N126="","",IF(N126&lt;TODAY(),"Overdue",IF(N126-TODAY()&lt;=7,"Due Soon","On Track"))))))</x:f>
      </x:c>
      <x:c r="Q126" s="46"/>
      <x:c r="R126" s="31" t="str"/>
      <x:c r="S126" s="31" t="str"/>
    </x:row>
    <x:row r="127">
      <x:c r="A127" s="31" t="str">
        <x:v>LEGAL-122</x:v>
      </x:c>
      <x:c r="B127" s="31" t="str"/>
      <x:c r="C127" s="31" t="str"/>
      <x:c r="D127" s="31" t="str"/>
      <x:c r="E127" s="31"/>
      <x:c r="F127" s="31" t="str"/>
      <x:c r="G127" s="31" t="str"/>
      <x:c r="H127" s="46"/>
      <x:c r="I127" s="31" t="str"/>
      <x:c r="J127" s="31" t="str">
        <x:v>Not Evaluated</x:v>
      </x:c>
      <x:c r="K127" s="31" t="str"/>
      <x:c r="L127" s="31" t="str">
        <x:v>Medium</x:v>
      </x:c>
      <x:c r="M127" s="31" t="str"/>
      <x:c r="N127" s="46"/>
      <x:c r="O127" s="31" t="str">
        <x:v>No Action</x:v>
      </x:c>
      <x:c r="P127" s="31" t="str">
        <x:f>IF(E127="","",IF(O127="No Action","No Action",IF(O127="Closed","Closed",IF(N127="","",IF(N127&lt;TODAY(),"Overdue",IF(N127-TODAY()&lt;=7,"Due Soon","On Track"))))))</x:f>
      </x:c>
      <x:c r="Q127" s="46"/>
      <x:c r="R127" s="31" t="str"/>
      <x:c r="S127" s="31" t="str"/>
    </x:row>
    <x:row r="128">
      <x:c r="A128" s="31" t="str">
        <x:v>LEGAL-123</x:v>
      </x:c>
      <x:c r="B128" s="31" t="str"/>
      <x:c r="C128" s="31" t="str"/>
      <x:c r="D128" s="31" t="str"/>
      <x:c r="E128" s="31"/>
      <x:c r="F128" s="31" t="str"/>
      <x:c r="G128" s="31" t="str"/>
      <x:c r="H128" s="46"/>
      <x:c r="I128" s="31" t="str"/>
      <x:c r="J128" s="31" t="str">
        <x:v>Not Evaluated</x:v>
      </x:c>
      <x:c r="K128" s="31" t="str"/>
      <x:c r="L128" s="31" t="str">
        <x:v>Medium</x:v>
      </x:c>
      <x:c r="M128" s="31" t="str"/>
      <x:c r="N128" s="46"/>
      <x:c r="O128" s="31" t="str">
        <x:v>No Action</x:v>
      </x:c>
      <x:c r="P128" s="31" t="str">
        <x:f>IF(E128="","",IF(O128="No Action","No Action",IF(O128="Closed","Closed",IF(N128="","",IF(N128&lt;TODAY(),"Overdue",IF(N128-TODAY()&lt;=7,"Due Soon","On Track"))))))</x:f>
      </x:c>
      <x:c r="Q128" s="46"/>
      <x:c r="R128" s="31" t="str"/>
      <x:c r="S128" s="31" t="str"/>
    </x:row>
    <x:row r="129">
      <x:c r="A129" s="31" t="str">
        <x:v>LEGAL-124</x:v>
      </x:c>
      <x:c r="B129" s="31" t="str"/>
      <x:c r="C129" s="31" t="str"/>
      <x:c r="D129" s="31" t="str"/>
      <x:c r="E129" s="31"/>
      <x:c r="F129" s="31" t="str"/>
      <x:c r="G129" s="31" t="str"/>
      <x:c r="H129" s="46"/>
      <x:c r="I129" s="31" t="str"/>
      <x:c r="J129" s="31" t="str">
        <x:v>Not Evaluated</x:v>
      </x:c>
      <x:c r="K129" s="31" t="str"/>
      <x:c r="L129" s="31" t="str">
        <x:v>Medium</x:v>
      </x:c>
      <x:c r="M129" s="31" t="str"/>
      <x:c r="N129" s="46"/>
      <x:c r="O129" s="31" t="str">
        <x:v>No Action</x:v>
      </x:c>
      <x:c r="P129" s="31" t="str">
        <x:f>IF(E129="","",IF(O129="No Action","No Action",IF(O129="Closed","Closed",IF(N129="","",IF(N129&lt;TODAY(),"Overdue",IF(N129-TODAY()&lt;=7,"Due Soon","On Track"))))))</x:f>
      </x:c>
      <x:c r="Q129" s="46"/>
      <x:c r="R129" s="31" t="str"/>
      <x:c r="S129" s="31" t="str"/>
    </x:row>
    <x:row r="130">
      <x:c r="A130" s="31" t="str">
        <x:v>LEGAL-125</x:v>
      </x:c>
      <x:c r="B130" s="31" t="str"/>
      <x:c r="C130" s="31" t="str"/>
      <x:c r="D130" s="31" t="str"/>
      <x:c r="E130" s="31"/>
      <x:c r="F130" s="31" t="str"/>
      <x:c r="G130" s="31" t="str"/>
      <x:c r="H130" s="46"/>
      <x:c r="I130" s="31" t="str"/>
      <x:c r="J130" s="31" t="str">
        <x:v>Not Evaluated</x:v>
      </x:c>
      <x:c r="K130" s="31" t="str"/>
      <x:c r="L130" s="31" t="str">
        <x:v>Medium</x:v>
      </x:c>
      <x:c r="M130" s="31" t="str"/>
      <x:c r="N130" s="46"/>
      <x:c r="O130" s="31" t="str">
        <x:v>No Action</x:v>
      </x:c>
      <x:c r="P130" s="31" t="str">
        <x:f>IF(E130="","",IF(O130="No Action","No Action",IF(O130="Closed","Closed",IF(N130="","",IF(N130&lt;TODAY(),"Overdue",IF(N130-TODAY()&lt;=7,"Due Soon","On Track"))))))</x:f>
      </x:c>
      <x:c r="Q130" s="46"/>
      <x:c r="R130" s="31" t="str"/>
      <x:c r="S130" s="31" t="str"/>
    </x:row>
    <x:row r="131">
      <x:c r="A131" s="31" t="str">
        <x:v>LEGAL-126</x:v>
      </x:c>
      <x:c r="B131" s="31" t="str"/>
      <x:c r="C131" s="31" t="str"/>
      <x:c r="D131" s="31" t="str"/>
      <x:c r="E131" s="31"/>
      <x:c r="F131" s="31" t="str"/>
      <x:c r="G131" s="31" t="str"/>
      <x:c r="H131" s="46"/>
      <x:c r="I131" s="31" t="str"/>
      <x:c r="J131" s="31" t="str">
        <x:v>Not Evaluated</x:v>
      </x:c>
      <x:c r="K131" s="31" t="str"/>
      <x:c r="L131" s="31" t="str">
        <x:v>Medium</x:v>
      </x:c>
      <x:c r="M131" s="31" t="str"/>
      <x:c r="N131" s="46"/>
      <x:c r="O131" s="31" t="str">
        <x:v>No Action</x:v>
      </x:c>
      <x:c r="P131" s="31" t="str">
        <x:f>IF(E131="","",IF(O131="No Action","No Action",IF(O131="Closed","Closed",IF(N131="","",IF(N131&lt;TODAY(),"Overdue",IF(N131-TODAY()&lt;=7,"Due Soon","On Track"))))))</x:f>
      </x:c>
      <x:c r="Q131" s="46"/>
      <x:c r="R131" s="31" t="str"/>
      <x:c r="S131" s="31" t="str"/>
    </x:row>
    <x:row r="132">
      <x:c r="A132" s="31" t="str">
        <x:v>LEGAL-127</x:v>
      </x:c>
      <x:c r="B132" s="31" t="str"/>
      <x:c r="C132" s="31" t="str"/>
      <x:c r="D132" s="31" t="str"/>
      <x:c r="E132" s="31"/>
      <x:c r="F132" s="31" t="str"/>
      <x:c r="G132" s="31" t="str"/>
      <x:c r="H132" s="46"/>
      <x:c r="I132" s="31" t="str"/>
      <x:c r="J132" s="31" t="str">
        <x:v>Not Evaluated</x:v>
      </x:c>
      <x:c r="K132" s="31" t="str"/>
      <x:c r="L132" s="31" t="str">
        <x:v>Medium</x:v>
      </x:c>
      <x:c r="M132" s="31" t="str"/>
      <x:c r="N132" s="46"/>
      <x:c r="O132" s="31" t="str">
        <x:v>No Action</x:v>
      </x:c>
      <x:c r="P132" s="31" t="str">
        <x:f>IF(E132="","",IF(O132="No Action","No Action",IF(O132="Closed","Closed",IF(N132="","",IF(N132&lt;TODAY(),"Overdue",IF(N132-TODAY()&lt;=7,"Due Soon","On Track"))))))</x:f>
      </x:c>
      <x:c r="Q132" s="46"/>
      <x:c r="R132" s="31" t="str"/>
      <x:c r="S132" s="31" t="str"/>
    </x:row>
    <x:row r="133">
      <x:c r="A133" s="31" t="str">
        <x:v>LEGAL-128</x:v>
      </x:c>
      <x:c r="B133" s="31" t="str"/>
      <x:c r="C133" s="31" t="str"/>
      <x:c r="D133" s="31" t="str"/>
      <x:c r="E133" s="31"/>
      <x:c r="F133" s="31" t="str"/>
      <x:c r="G133" s="31" t="str"/>
      <x:c r="H133" s="46"/>
      <x:c r="I133" s="31" t="str"/>
      <x:c r="J133" s="31" t="str">
        <x:v>Not Evaluated</x:v>
      </x:c>
      <x:c r="K133" s="31" t="str"/>
      <x:c r="L133" s="31" t="str">
        <x:v>Medium</x:v>
      </x:c>
      <x:c r="M133" s="31" t="str"/>
      <x:c r="N133" s="46"/>
      <x:c r="O133" s="31" t="str">
        <x:v>No Action</x:v>
      </x:c>
      <x:c r="P133" s="31" t="str">
        <x:f>IF(E133="","",IF(O133="No Action","No Action",IF(O133="Closed","Closed",IF(N133="","",IF(N133&lt;TODAY(),"Overdue",IF(N133-TODAY()&lt;=7,"Due Soon","On Track"))))))</x:f>
      </x:c>
      <x:c r="Q133" s="46"/>
      <x:c r="R133" s="31" t="str"/>
      <x:c r="S133" s="31" t="str"/>
    </x:row>
    <x:row r="134">
      <x:c r="A134" s="31" t="str">
        <x:v>LEGAL-129</x:v>
      </x:c>
      <x:c r="B134" s="31" t="str"/>
      <x:c r="C134" s="31" t="str"/>
      <x:c r="D134" s="31" t="str"/>
      <x:c r="E134" s="31"/>
      <x:c r="F134" s="31" t="str"/>
      <x:c r="G134" s="31" t="str"/>
      <x:c r="H134" s="46"/>
      <x:c r="I134" s="31" t="str"/>
      <x:c r="J134" s="31" t="str">
        <x:v>Not Evaluated</x:v>
      </x:c>
      <x:c r="K134" s="31" t="str"/>
      <x:c r="L134" s="31" t="str">
        <x:v>Medium</x:v>
      </x:c>
      <x:c r="M134" s="31" t="str"/>
      <x:c r="N134" s="46"/>
      <x:c r="O134" s="31" t="str">
        <x:v>No Action</x:v>
      </x:c>
      <x:c r="P134" s="31" t="str">
        <x:f>IF(E134="","",IF(O134="No Action","No Action",IF(O134="Closed","Closed",IF(N134="","",IF(N134&lt;TODAY(),"Overdue",IF(N134-TODAY()&lt;=7,"Due Soon","On Track"))))))</x:f>
      </x:c>
      <x:c r="Q134" s="46"/>
      <x:c r="R134" s="31" t="str"/>
      <x:c r="S134" s="31" t="str"/>
    </x:row>
    <x:row r="135">
      <x:c r="A135" s="31" t="str">
        <x:v>LEGAL-130</x:v>
      </x:c>
      <x:c r="B135" s="31" t="str"/>
      <x:c r="C135" s="31" t="str"/>
      <x:c r="D135" s="31" t="str"/>
      <x:c r="E135" s="31"/>
      <x:c r="F135" s="31" t="str"/>
      <x:c r="G135" s="31" t="str"/>
      <x:c r="H135" s="46"/>
      <x:c r="I135" s="31" t="str"/>
      <x:c r="J135" s="31" t="str">
        <x:v>Not Evaluated</x:v>
      </x:c>
      <x:c r="K135" s="31" t="str"/>
      <x:c r="L135" s="31" t="str">
        <x:v>Medium</x:v>
      </x:c>
      <x:c r="M135" s="31" t="str"/>
      <x:c r="N135" s="46"/>
      <x:c r="O135" s="31" t="str">
        <x:v>No Action</x:v>
      </x:c>
      <x:c r="P135" s="31" t="str">
        <x:f>IF(E135="","",IF(O135="No Action","No Action",IF(O135="Closed","Closed",IF(N135="","",IF(N135&lt;TODAY(),"Overdue",IF(N135-TODAY()&lt;=7,"Due Soon","On Track"))))))</x:f>
      </x:c>
      <x:c r="Q135" s="46"/>
      <x:c r="R135" s="31" t="str"/>
      <x:c r="S135" s="31" t="str"/>
    </x:row>
    <x:row r="136">
      <x:c r="A136" s="31" t="str">
        <x:v>LEGAL-131</x:v>
      </x:c>
      <x:c r="B136" s="31" t="str"/>
      <x:c r="C136" s="31" t="str"/>
      <x:c r="D136" s="31" t="str"/>
      <x:c r="E136" s="31"/>
      <x:c r="F136" s="31" t="str"/>
      <x:c r="G136" s="31" t="str"/>
      <x:c r="H136" s="46"/>
      <x:c r="I136" s="31" t="str"/>
      <x:c r="J136" s="31" t="str">
        <x:v>Not Evaluated</x:v>
      </x:c>
      <x:c r="K136" s="31" t="str"/>
      <x:c r="L136" s="31" t="str">
        <x:v>Medium</x:v>
      </x:c>
      <x:c r="M136" s="31" t="str"/>
      <x:c r="N136" s="46"/>
      <x:c r="O136" s="31" t="str">
        <x:v>No Action</x:v>
      </x:c>
      <x:c r="P136" s="31" t="str">
        <x:f>IF(E136="","",IF(O136="No Action","No Action",IF(O136="Closed","Closed",IF(N136="","",IF(N136&lt;TODAY(),"Overdue",IF(N136-TODAY()&lt;=7,"Due Soon","On Track"))))))</x:f>
      </x:c>
      <x:c r="Q136" s="46"/>
      <x:c r="R136" s="31" t="str"/>
      <x:c r="S136" s="31" t="str"/>
    </x:row>
    <x:row r="137">
      <x:c r="A137" s="31" t="str">
        <x:v>LEGAL-132</x:v>
      </x:c>
      <x:c r="B137" s="31" t="str"/>
      <x:c r="C137" s="31" t="str"/>
      <x:c r="D137" s="31" t="str"/>
      <x:c r="E137" s="31"/>
      <x:c r="F137" s="31" t="str"/>
      <x:c r="G137" s="31" t="str"/>
      <x:c r="H137" s="46"/>
      <x:c r="I137" s="31" t="str"/>
      <x:c r="J137" s="31" t="str">
        <x:v>Not Evaluated</x:v>
      </x:c>
      <x:c r="K137" s="31" t="str"/>
      <x:c r="L137" s="31" t="str">
        <x:v>Medium</x:v>
      </x:c>
      <x:c r="M137" s="31" t="str"/>
      <x:c r="N137" s="46"/>
      <x:c r="O137" s="31" t="str">
        <x:v>No Action</x:v>
      </x:c>
      <x:c r="P137" s="31" t="str">
        <x:f>IF(E137="","",IF(O137="No Action","No Action",IF(O137="Closed","Closed",IF(N137="","",IF(N137&lt;TODAY(),"Overdue",IF(N137-TODAY()&lt;=7,"Due Soon","On Track"))))))</x:f>
      </x:c>
      <x:c r="Q137" s="46"/>
      <x:c r="R137" s="31" t="str"/>
      <x:c r="S137" s="31" t="str"/>
    </x:row>
    <x:row r="138">
      <x:c r="A138" s="31" t="str">
        <x:v>LEGAL-133</x:v>
      </x:c>
      <x:c r="B138" s="31" t="str"/>
      <x:c r="C138" s="31" t="str"/>
      <x:c r="D138" s="31" t="str"/>
      <x:c r="E138" s="31"/>
      <x:c r="F138" s="31" t="str"/>
      <x:c r="G138" s="31" t="str"/>
      <x:c r="H138" s="46"/>
      <x:c r="I138" s="31" t="str"/>
      <x:c r="J138" s="31" t="str">
        <x:v>Not Evaluated</x:v>
      </x:c>
      <x:c r="K138" s="31" t="str"/>
      <x:c r="L138" s="31" t="str">
        <x:v>Medium</x:v>
      </x:c>
      <x:c r="M138" s="31" t="str"/>
      <x:c r="N138" s="46"/>
      <x:c r="O138" s="31" t="str">
        <x:v>No Action</x:v>
      </x:c>
      <x:c r="P138" s="31" t="str">
        <x:f>IF(E138="","",IF(O138="No Action","No Action",IF(O138="Closed","Closed",IF(N138="","",IF(N138&lt;TODAY(),"Overdue",IF(N138-TODAY()&lt;=7,"Due Soon","On Track"))))))</x:f>
      </x:c>
      <x:c r="Q138" s="46"/>
      <x:c r="R138" s="31" t="str"/>
      <x:c r="S138" s="31" t="str"/>
    </x:row>
    <x:row r="139">
      <x:c r="A139" s="31" t="str">
        <x:v>LEGAL-134</x:v>
      </x:c>
      <x:c r="B139" s="31" t="str"/>
      <x:c r="C139" s="31" t="str"/>
      <x:c r="D139" s="31" t="str"/>
      <x:c r="E139" s="31"/>
      <x:c r="F139" s="31" t="str"/>
      <x:c r="G139" s="31" t="str"/>
      <x:c r="H139" s="46"/>
      <x:c r="I139" s="31" t="str"/>
      <x:c r="J139" s="31" t="str">
        <x:v>Not Evaluated</x:v>
      </x:c>
      <x:c r="K139" s="31" t="str"/>
      <x:c r="L139" s="31" t="str">
        <x:v>Medium</x:v>
      </x:c>
      <x:c r="M139" s="31" t="str"/>
      <x:c r="N139" s="46"/>
      <x:c r="O139" s="31" t="str">
        <x:v>No Action</x:v>
      </x:c>
      <x:c r="P139" s="31" t="str">
        <x:f>IF(E139="","",IF(O139="No Action","No Action",IF(O139="Closed","Closed",IF(N139="","",IF(N139&lt;TODAY(),"Overdue",IF(N139-TODAY()&lt;=7,"Due Soon","On Track"))))))</x:f>
      </x:c>
      <x:c r="Q139" s="46"/>
      <x:c r="R139" s="31" t="str"/>
      <x:c r="S139" s="31" t="str"/>
    </x:row>
    <x:row r="140">
      <x:c r="A140" s="31" t="str">
        <x:v>LEGAL-135</x:v>
      </x:c>
      <x:c r="B140" s="31" t="str"/>
      <x:c r="C140" s="31" t="str"/>
      <x:c r="D140" s="31" t="str"/>
      <x:c r="E140" s="31"/>
      <x:c r="F140" s="31" t="str"/>
      <x:c r="G140" s="31" t="str"/>
      <x:c r="H140" s="46"/>
      <x:c r="I140" s="31" t="str"/>
      <x:c r="J140" s="31" t="str">
        <x:v>Not Evaluated</x:v>
      </x:c>
      <x:c r="K140" s="31" t="str"/>
      <x:c r="L140" s="31" t="str">
        <x:v>Medium</x:v>
      </x:c>
      <x:c r="M140" s="31" t="str"/>
      <x:c r="N140" s="46"/>
      <x:c r="O140" s="31" t="str">
        <x:v>No Action</x:v>
      </x:c>
      <x:c r="P140" s="31" t="str">
        <x:f>IF(E140="","",IF(O140="No Action","No Action",IF(O140="Closed","Closed",IF(N140="","",IF(N140&lt;TODAY(),"Overdue",IF(N140-TODAY()&lt;=7,"Due Soon","On Track"))))))</x:f>
      </x:c>
      <x:c r="Q140" s="46"/>
      <x:c r="R140" s="31" t="str"/>
      <x:c r="S140" s="31" t="str"/>
    </x:row>
    <x:row r="141">
      <x:c r="A141" s="31" t="str">
        <x:v>LEGAL-136</x:v>
      </x:c>
      <x:c r="B141" s="31" t="str"/>
      <x:c r="C141" s="31" t="str"/>
      <x:c r="D141" s="31" t="str"/>
      <x:c r="E141" s="31"/>
      <x:c r="F141" s="31" t="str"/>
      <x:c r="G141" s="31" t="str"/>
      <x:c r="H141" s="46"/>
      <x:c r="I141" s="31" t="str"/>
      <x:c r="J141" s="31" t="str">
        <x:v>Not Evaluated</x:v>
      </x:c>
      <x:c r="K141" s="31" t="str"/>
      <x:c r="L141" s="31" t="str">
        <x:v>Medium</x:v>
      </x:c>
      <x:c r="M141" s="31" t="str"/>
      <x:c r="N141" s="46"/>
      <x:c r="O141" s="31" t="str">
        <x:v>No Action</x:v>
      </x:c>
      <x:c r="P141" s="31" t="str">
        <x:f>IF(E141="","",IF(O141="No Action","No Action",IF(O141="Closed","Closed",IF(N141="","",IF(N141&lt;TODAY(),"Overdue",IF(N141-TODAY()&lt;=7,"Due Soon","On Track"))))))</x:f>
      </x:c>
      <x:c r="Q141" s="46"/>
      <x:c r="R141" s="31" t="str"/>
      <x:c r="S141" s="31" t="str"/>
    </x:row>
    <x:row r="142">
      <x:c r="A142" s="31" t="str">
        <x:v>LEGAL-137</x:v>
      </x:c>
      <x:c r="B142" s="31" t="str"/>
      <x:c r="C142" s="31" t="str"/>
      <x:c r="D142" s="31" t="str"/>
      <x:c r="E142" s="31"/>
      <x:c r="F142" s="31" t="str"/>
      <x:c r="G142" s="31" t="str"/>
      <x:c r="H142" s="46"/>
      <x:c r="I142" s="31" t="str"/>
      <x:c r="J142" s="31" t="str">
        <x:v>Not Evaluated</x:v>
      </x:c>
      <x:c r="K142" s="31" t="str"/>
      <x:c r="L142" s="31" t="str">
        <x:v>Medium</x:v>
      </x:c>
      <x:c r="M142" s="31" t="str"/>
      <x:c r="N142" s="46"/>
      <x:c r="O142" s="31" t="str">
        <x:v>No Action</x:v>
      </x:c>
      <x:c r="P142" s="31" t="str">
        <x:f>IF(E142="","",IF(O142="No Action","No Action",IF(O142="Closed","Closed",IF(N142="","",IF(N142&lt;TODAY(),"Overdue",IF(N142-TODAY()&lt;=7,"Due Soon","On Track"))))))</x:f>
      </x:c>
      <x:c r="Q142" s="46"/>
      <x:c r="R142" s="31" t="str"/>
      <x:c r="S142" s="31" t="str"/>
    </x:row>
    <x:row r="143">
      <x:c r="A143" s="31" t="str">
        <x:v>LEGAL-138</x:v>
      </x:c>
      <x:c r="B143" s="31" t="str"/>
      <x:c r="C143" s="31" t="str"/>
      <x:c r="D143" s="31" t="str"/>
      <x:c r="E143" s="31"/>
      <x:c r="F143" s="31" t="str"/>
      <x:c r="G143" s="31" t="str"/>
      <x:c r="H143" s="46"/>
      <x:c r="I143" s="31" t="str"/>
      <x:c r="J143" s="31" t="str">
        <x:v>Not Evaluated</x:v>
      </x:c>
      <x:c r="K143" s="31" t="str"/>
      <x:c r="L143" s="31" t="str">
        <x:v>Medium</x:v>
      </x:c>
      <x:c r="M143" s="31" t="str"/>
      <x:c r="N143" s="46"/>
      <x:c r="O143" s="31" t="str">
        <x:v>No Action</x:v>
      </x:c>
      <x:c r="P143" s="31" t="str">
        <x:f>IF(E143="","",IF(O143="No Action","No Action",IF(O143="Closed","Closed",IF(N143="","",IF(N143&lt;TODAY(),"Overdue",IF(N143-TODAY()&lt;=7,"Due Soon","On Track"))))))</x:f>
      </x:c>
      <x:c r="Q143" s="46"/>
      <x:c r="R143" s="31" t="str"/>
      <x:c r="S143" s="31" t="str"/>
    </x:row>
    <x:row r="144">
      <x:c r="A144" s="31" t="str">
        <x:v>LEGAL-139</x:v>
      </x:c>
      <x:c r="B144" s="31" t="str"/>
      <x:c r="C144" s="31" t="str"/>
      <x:c r="D144" s="31" t="str"/>
      <x:c r="E144" s="31"/>
      <x:c r="F144" s="31" t="str"/>
      <x:c r="G144" s="31" t="str"/>
      <x:c r="H144" s="46"/>
      <x:c r="I144" s="31" t="str"/>
      <x:c r="J144" s="31" t="str">
        <x:v>Not Evaluated</x:v>
      </x:c>
      <x:c r="K144" s="31" t="str"/>
      <x:c r="L144" s="31" t="str">
        <x:v>Medium</x:v>
      </x:c>
      <x:c r="M144" s="31" t="str"/>
      <x:c r="N144" s="46"/>
      <x:c r="O144" s="31" t="str">
        <x:v>No Action</x:v>
      </x:c>
      <x:c r="P144" s="31" t="str">
        <x:f>IF(E144="","",IF(O144="No Action","No Action",IF(O144="Closed","Closed",IF(N144="","",IF(N144&lt;TODAY(),"Overdue",IF(N144-TODAY()&lt;=7,"Due Soon","On Track"))))))</x:f>
      </x:c>
      <x:c r="Q144" s="46"/>
      <x:c r="R144" s="31" t="str"/>
      <x:c r="S144" s="31" t="str"/>
    </x:row>
    <x:row r="145">
      <x:c r="A145" s="31" t="str">
        <x:v>LEGAL-140</x:v>
      </x:c>
      <x:c r="B145" s="31" t="str"/>
      <x:c r="C145" s="31" t="str"/>
      <x:c r="D145" s="31" t="str"/>
      <x:c r="E145" s="31"/>
      <x:c r="F145" s="31" t="str"/>
      <x:c r="G145" s="31" t="str"/>
      <x:c r="H145" s="46"/>
      <x:c r="I145" s="31" t="str"/>
      <x:c r="J145" s="31" t="str">
        <x:v>Not Evaluated</x:v>
      </x:c>
      <x:c r="K145" s="31" t="str"/>
      <x:c r="L145" s="31" t="str">
        <x:v>Medium</x:v>
      </x:c>
      <x:c r="M145" s="31" t="str"/>
      <x:c r="N145" s="46"/>
      <x:c r="O145" s="31" t="str">
        <x:v>No Action</x:v>
      </x:c>
      <x:c r="P145" s="31" t="str">
        <x:f>IF(E145="","",IF(O145="No Action","No Action",IF(O145="Closed","Closed",IF(N145="","",IF(N145&lt;TODAY(),"Overdue",IF(N145-TODAY()&lt;=7,"Due Soon","On Track"))))))</x:f>
      </x:c>
      <x:c r="Q145" s="46"/>
      <x:c r="R145" s="31" t="str"/>
      <x:c r="S145" s="31" t="str"/>
    </x:row>
  </x:sheetData>
  <x:mergeCells>
    <x:mergeCell ref="A1:H1"/>
    <x:mergeCell ref="A2:H2"/>
    <x:mergeCell ref="A3:H3"/>
  </x:mergeCells>
  <x:conditionalFormatting sqref="J6:J145">
    <x:cfRule type="expression" dxfId="0" priority="1">
      <x:formula>J6="Conforming"</x:formula>
    </x:cfRule>
    <x:cfRule type="expression" dxfId="1" priority="2">
      <x:formula>J6="Completed"</x:formula>
    </x:cfRule>
    <x:cfRule type="expression" dxfId="2" priority="3">
      <x:formula>J6="Closed"</x:formula>
    </x:cfRule>
    <x:cfRule type="expression" dxfId="3" priority="4">
      <x:formula>J6="Compliant"</x:formula>
    </x:cfRule>
    <x:cfRule type="expression" dxfId="4" priority="5">
      <x:formula>J6="On Track"</x:formula>
    </x:cfRule>
    <x:cfRule type="expression" dxfId="5" priority="6">
      <x:formula>J6="No"</x:formula>
    </x:cfRule>
    <x:cfRule type="expression" dxfId="6" priority="7">
      <x:formula>J6="In Progress"</x:formula>
    </x:cfRule>
    <x:cfRule type="expression" dxfId="7" priority="8">
      <x:formula>J6="Partially Compliant"</x:formula>
    </x:cfRule>
    <x:cfRule type="expression" dxfId="8" priority="9">
      <x:formula>J6="OFI"</x:formula>
    </x:cfRule>
    <x:cfRule type="expression" dxfId="9" priority="10">
      <x:formula>J6="Minor NC"</x:formula>
    </x:cfRule>
    <x:cfRule type="expression" dxfId="10" priority="11">
      <x:formula>J6="Major NC"</x:formula>
    </x:cfRule>
    <x:cfRule type="expression" dxfId="11" priority="12">
      <x:formula>J6="Noncompliant"</x:formula>
    </x:cfRule>
    <x:cfRule type="expression" dxfId="12" priority="13">
      <x:formula>J6="Blocked"</x:formula>
    </x:cfRule>
    <x:cfRule type="expression" dxfId="13" priority="14">
      <x:formula>J6="Overdue"</x:formula>
    </x:cfRule>
    <x:cfRule type="expression" dxfId="14" priority="15">
      <x:formula>J6="Yes"</x:formula>
    </x:cfRule>
    <x:cfRule type="expression" dxfId="15" priority="16">
      <x:formula>J6="Not Started"</x:formula>
    </x:cfRule>
    <x:cfRule type="expression" dxfId="16" priority="17">
      <x:formula>J6="Not Assessed"</x:formula>
    </x:cfRule>
    <x:cfRule type="expression" dxfId="17" priority="18">
      <x:formula>J6="Not Evaluated"</x:formula>
    </x:cfRule>
    <x:cfRule type="expression" dxfId="18" priority="19">
      <x:formula>J6="Not Applicable"</x:formula>
    </x:cfRule>
    <x:cfRule type="expression" dxfId="19" priority="20">
      <x:formula>J6="N/A"</x:formula>
    </x:cfRule>
    <x:cfRule type="expression" dxfId="20" priority="21">
      <x:formula>J6="No Action"</x:formula>
    </x:cfRule>
    <x:cfRule type="expression" dxfId="21" priority="22">
      <x:formula>J6="Open"</x:formula>
    </x:cfRule>
    <x:cfRule type="expression" dxfId="22" priority="23">
      <x:formula>J6="Unknown"</x:formula>
    </x:cfRule>
  </x:conditionalFormatting>
  <x:conditionalFormatting sqref="O6:O145">
    <x:cfRule type="expression" dxfId="23" priority="24">
      <x:formula>O6="Conforming"</x:formula>
    </x:cfRule>
    <x:cfRule type="expression" dxfId="24" priority="25">
      <x:formula>O6="Completed"</x:formula>
    </x:cfRule>
    <x:cfRule type="expression" dxfId="25" priority="26">
      <x:formula>O6="Closed"</x:formula>
    </x:cfRule>
    <x:cfRule type="expression" dxfId="26" priority="27">
      <x:formula>O6="Compliant"</x:formula>
    </x:cfRule>
    <x:cfRule type="expression" dxfId="27" priority="28">
      <x:formula>O6="On Track"</x:formula>
    </x:cfRule>
    <x:cfRule type="expression" dxfId="28" priority="29">
      <x:formula>O6="No"</x:formula>
    </x:cfRule>
    <x:cfRule type="expression" dxfId="29" priority="30">
      <x:formula>O6="In Progress"</x:formula>
    </x:cfRule>
    <x:cfRule type="expression" dxfId="30" priority="31">
      <x:formula>O6="Partially Compliant"</x:formula>
    </x:cfRule>
    <x:cfRule type="expression" dxfId="31" priority="32">
      <x:formula>O6="OFI"</x:formula>
    </x:cfRule>
    <x:cfRule type="expression" dxfId="32" priority="33">
      <x:formula>O6="Minor NC"</x:formula>
    </x:cfRule>
    <x:cfRule type="expression" dxfId="33" priority="34">
      <x:formula>O6="Major NC"</x:formula>
    </x:cfRule>
    <x:cfRule type="expression" dxfId="34" priority="35">
      <x:formula>O6="Noncompliant"</x:formula>
    </x:cfRule>
    <x:cfRule type="expression" dxfId="35" priority="36">
      <x:formula>O6="Blocked"</x:formula>
    </x:cfRule>
    <x:cfRule type="expression" dxfId="36" priority="37">
      <x:formula>O6="Overdue"</x:formula>
    </x:cfRule>
    <x:cfRule type="expression" dxfId="37" priority="38">
      <x:formula>O6="Yes"</x:formula>
    </x:cfRule>
    <x:cfRule type="expression" dxfId="38" priority="39">
      <x:formula>O6="Not Started"</x:formula>
    </x:cfRule>
    <x:cfRule type="expression" dxfId="39" priority="40">
      <x:formula>O6="Not Assessed"</x:formula>
    </x:cfRule>
    <x:cfRule type="expression" dxfId="40" priority="41">
      <x:formula>O6="Not Evaluated"</x:formula>
    </x:cfRule>
    <x:cfRule type="expression" dxfId="41" priority="42">
      <x:formula>O6="Not Applicable"</x:formula>
    </x:cfRule>
    <x:cfRule type="expression" dxfId="42" priority="43">
      <x:formula>O6="N/A"</x:formula>
    </x:cfRule>
    <x:cfRule type="expression" dxfId="43" priority="44">
      <x:formula>O6="No Action"</x:formula>
    </x:cfRule>
    <x:cfRule type="expression" dxfId="44" priority="45">
      <x:formula>O6="Open"</x:formula>
    </x:cfRule>
    <x:cfRule type="expression" dxfId="45" priority="46">
      <x:formula>O6="Unknown"</x:formula>
    </x:cfRule>
  </x:conditionalFormatting>
  <x:conditionalFormatting sqref="P6:P145">
    <x:cfRule type="expression" dxfId="46" priority="47">
      <x:formula>P6="Conforming"</x:formula>
    </x:cfRule>
    <x:cfRule type="expression" dxfId="47" priority="48">
      <x:formula>P6="Completed"</x:formula>
    </x:cfRule>
    <x:cfRule type="expression" dxfId="48" priority="49">
      <x:formula>P6="Closed"</x:formula>
    </x:cfRule>
    <x:cfRule type="expression" dxfId="49" priority="50">
      <x:formula>P6="Compliant"</x:formula>
    </x:cfRule>
    <x:cfRule type="expression" dxfId="50" priority="51">
      <x:formula>P6="On Track"</x:formula>
    </x:cfRule>
    <x:cfRule type="expression" dxfId="51" priority="52">
      <x:formula>P6="No"</x:formula>
    </x:cfRule>
    <x:cfRule type="expression" dxfId="52" priority="53">
      <x:formula>P6="In Progress"</x:formula>
    </x:cfRule>
    <x:cfRule type="expression" dxfId="53" priority="54">
      <x:formula>P6="Partially Compliant"</x:formula>
    </x:cfRule>
    <x:cfRule type="expression" dxfId="54" priority="55">
      <x:formula>P6="OFI"</x:formula>
    </x:cfRule>
    <x:cfRule type="expression" dxfId="55" priority="56">
      <x:formula>P6="Minor NC"</x:formula>
    </x:cfRule>
    <x:cfRule type="expression" dxfId="56" priority="57">
      <x:formula>P6="Major NC"</x:formula>
    </x:cfRule>
    <x:cfRule type="expression" dxfId="57" priority="58">
      <x:formula>P6="Noncompliant"</x:formula>
    </x:cfRule>
    <x:cfRule type="expression" dxfId="58" priority="59">
      <x:formula>P6="Blocked"</x:formula>
    </x:cfRule>
    <x:cfRule type="expression" dxfId="59" priority="60">
      <x:formula>P6="Overdue"</x:formula>
    </x:cfRule>
    <x:cfRule type="expression" dxfId="60" priority="61">
      <x:formula>P6="Yes"</x:formula>
    </x:cfRule>
    <x:cfRule type="expression" dxfId="61" priority="62">
      <x:formula>P6="Not Started"</x:formula>
    </x:cfRule>
    <x:cfRule type="expression" dxfId="62" priority="63">
      <x:formula>P6="Not Assessed"</x:formula>
    </x:cfRule>
    <x:cfRule type="expression" dxfId="63" priority="64">
      <x:formula>P6="Not Evaluated"</x:formula>
    </x:cfRule>
    <x:cfRule type="expression" dxfId="64" priority="65">
      <x:formula>P6="Not Applicable"</x:formula>
    </x:cfRule>
    <x:cfRule type="expression" dxfId="65" priority="66">
      <x:formula>P6="N/A"</x:formula>
    </x:cfRule>
    <x:cfRule type="expression" dxfId="66" priority="67">
      <x:formula>P6="No Action"</x:formula>
    </x:cfRule>
    <x:cfRule type="expression" dxfId="67" priority="68">
      <x:formula>P6="Open"</x:formula>
    </x:cfRule>
    <x:cfRule type="expression" dxfId="68" priority="69">
      <x:formula>P6="Unknown"</x:formula>
    </x:cfRule>
  </x:conditionalFormatting>
  <x:dataValidations count="4">
    <x:dataValidation type="list" sqref="B6:B145">
      <x:formula1>"Law / Regulation,Permit / License,Authority Requirement,Contractual,Corporate / Voluntary"</x:formula1>
    </x:dataValidation>
    <x:dataValidation type="list" sqref="J6:J145">
      <x:formula1>"Compliant,Partially Compliant,Noncompliant,Not Evaluated,Not Applicable"</x:formula1>
    </x:dataValidation>
    <x:dataValidation type="list" sqref="L6:L145">
      <x:formula1>"High,Medium,Low"</x:formula1>
    </x:dataValidation>
    <x:dataValidation type="list" sqref="O6:O145">
      <x:formula1>"No Action,Open,In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0e5310266c04f51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5" hidden="0" customWidth="1"/>
    <x:col min="3" max="3" width="4" hidden="0" customWidth="1"/>
    <x:col min="4" max="4" width="24" hidden="0" customWidth="1"/>
    <x:col min="5" max="5" width="12" hidden="0" customWidth="1"/>
    <x:col min="6" max="6" width="4" hidden="0" customWidth="1"/>
    <x:col min="7" max="7" width="24" hidden="0" customWidth="1"/>
    <x:col min="8" max="8" width="12" hidden="0" customWidth="1"/>
    <x:col min="9" max="9" width="4" hidden="0" customWidth="1"/>
    <x:col min="10" max="10" width="18" hidden="0" customWidth="1"/>
    <x:col min="11" max="11" width="12" hidden="0" customWidth="1"/>
  </x:cols>
  <x:sheetData>
    <x:row r="1" ht="26" customHeight="1">
      <x:c r="A1" s="5" t="str">
        <x:v>Legal Compliance Evaluation Dashboard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OHSMS-RPT-003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KPI</x:v>
      </x:c>
      <x:c r="B5" s="22" t="str">
        <x:v>Result</x:v>
      </x:c>
      <x:c r="D5" s="22" t="str">
        <x:v>Compliance Status</x:v>
      </x:c>
      <x:c r="E5" s="22" t="str">
        <x:v>Count</x:v>
      </x:c>
      <x:c r="G5" s="22" t="str">
        <x:v>Requirement Type</x:v>
      </x:c>
      <x:c r="H5" s="22" t="str">
        <x:v>Count</x:v>
      </x:c>
      <x:c r="J5" s="22" t="str">
        <x:v>Action Status</x:v>
      </x:c>
      <x:c r="K5" s="22" t="str">
        <x:v>Count</x:v>
      </x:c>
    </x:row>
    <x:row r="6">
      <x:c r="A6" s="49" t="str">
        <x:v>Recorded Requirements</x:v>
      </x:c>
      <x:c r="B6" s="54" t="n">
        <x:f>COUNTIF('Compliance Register'!$E$6:$E$145,"&lt;&gt;")</x:f>
        <x:v>0</x:v>
      </x:c>
      <x:c r="D6" t="str">
        <x:v>Compliant</x:v>
      </x:c>
      <x:c r="E6" t="n">
        <x:f>COUNTIFS('Compliance Register'!$E$6:$E$145,"&lt;&gt;",'Compliance Register'!$J$6:$J$145,D6)</x:f>
        <x:v>0</x:v>
      </x:c>
      <x:c r="G6" t="str">
        <x:v>Law / Regulation</x:v>
      </x:c>
      <x:c r="H6" t="n">
        <x:f>COUNTIFS('Compliance Register'!$E$6:$E$145,"&lt;&gt;",'Compliance Register'!$B$6:$B$145,G6)</x:f>
        <x:v>0</x:v>
      </x:c>
      <x:c r="J6" t="str">
        <x:v>No Action</x:v>
      </x:c>
      <x:c r="K6" t="n">
        <x:f>COUNTIFS('Compliance Register'!$E$6:$E$145,"&lt;&gt;",'Compliance Register'!$O$6:$O$145,J6)</x:f>
        <x:v>0</x:v>
      </x:c>
    </x:row>
    <x:row r="7">
      <x:c r="A7" s="49" t="str">
        <x:v>Evaluated</x:v>
      </x:c>
      <x:c r="B7" s="54" t="n">
        <x:f>COUNTIFS('Compliance Register'!$E$6:$E$145,"&lt;&gt;",'Compliance Register'!$J$6:$J$145,"&lt;&gt;Not Evaluated",'Compliance Register'!$J$6:$J$145,"&lt;&gt;Not Applicable")</x:f>
        <x:v>0</x:v>
      </x:c>
      <x:c r="D7" t="str">
        <x:v>Partially Compliant</x:v>
      </x:c>
      <x:c r="E7" t="n">
        <x:f>COUNTIFS('Compliance Register'!$E$6:$E$145,"&lt;&gt;",'Compliance Register'!$J$6:$J$145,D7)</x:f>
        <x:v>0</x:v>
      </x:c>
      <x:c r="G7" t="str">
        <x:v>Permit / License</x:v>
      </x:c>
      <x:c r="H7" t="n">
        <x:f>COUNTIFS('Compliance Register'!$E$6:$E$145,"&lt;&gt;",'Compliance Register'!$B$6:$B$145,G7)</x:f>
        <x:v>0</x:v>
      </x:c>
      <x:c r="J7" t="str">
        <x:v>Open</x:v>
      </x:c>
      <x:c r="K7" t="n">
        <x:f>COUNTIFS('Compliance Register'!$E$6:$E$145,"&lt;&gt;",'Compliance Register'!$O$6:$O$145,J7)</x:f>
        <x:v>0</x:v>
      </x:c>
    </x:row>
    <x:row r="8">
      <x:c r="A8" s="49" t="str">
        <x:v>Compliant</x:v>
      </x:c>
      <x:c r="B8" s="54" t="n">
        <x:f>COUNTIFS('Compliance Register'!$E$6:$E$145,"&lt;&gt;",'Compliance Register'!$J$6:$J$145,"Compliant")</x:f>
        <x:v>0</x:v>
      </x:c>
      <x:c r="D8" t="str">
        <x:v>Noncompliant</x:v>
      </x:c>
      <x:c r="E8" t="n">
        <x:f>COUNTIFS('Compliance Register'!$E$6:$E$145,"&lt;&gt;",'Compliance Register'!$J$6:$J$145,D8)</x:f>
        <x:v>0</x:v>
      </x:c>
      <x:c r="G8" t="str">
        <x:v>Authority Requirement</x:v>
      </x:c>
      <x:c r="H8" t="n">
        <x:f>COUNTIFS('Compliance Register'!$E$6:$E$145,"&lt;&gt;",'Compliance Register'!$B$6:$B$145,G8)</x:f>
        <x:v>0</x:v>
      </x:c>
      <x:c r="J8" t="str">
        <x:v>In Progress</x:v>
      </x:c>
      <x:c r="K8" t="n">
        <x:f>COUNTIFS('Compliance Register'!$E$6:$E$145,"&lt;&gt;",'Compliance Register'!$O$6:$O$145,J8)</x:f>
        <x:v>0</x:v>
      </x:c>
    </x:row>
    <x:row r="9">
      <x:c r="A9" s="49" t="str">
        <x:v>Partially Compliant</x:v>
      </x:c>
      <x:c r="B9" s="54" t="n">
        <x:f>COUNTIFS('Compliance Register'!$E$6:$E$145,"&lt;&gt;",'Compliance Register'!$J$6:$J$145,"Partially Compliant")</x:f>
        <x:v>0</x:v>
      </x:c>
      <x:c r="D9" t="str">
        <x:v>Not Evaluated</x:v>
      </x:c>
      <x:c r="E9" t="n">
        <x:f>COUNTIFS('Compliance Register'!$E$6:$E$145,"&lt;&gt;",'Compliance Register'!$J$6:$J$145,D9)</x:f>
        <x:v>0</x:v>
      </x:c>
      <x:c r="G9" t="str">
        <x:v>Contractual</x:v>
      </x:c>
      <x:c r="H9" t="n">
        <x:f>COUNTIFS('Compliance Register'!$E$6:$E$145,"&lt;&gt;",'Compliance Register'!$B$6:$B$145,G9)</x:f>
        <x:v>0</x:v>
      </x:c>
      <x:c r="J9" t="str">
        <x:v>Closed</x:v>
      </x:c>
      <x:c r="K9" t="n">
        <x:f>COUNTIFS('Compliance Register'!$E$6:$E$145,"&lt;&gt;",'Compliance Register'!$O$6:$O$145,J9)</x:f>
        <x:v>0</x:v>
      </x:c>
    </x:row>
    <x:row r="10">
      <x:c r="A10" s="49" t="str">
        <x:v>Noncompliant</x:v>
      </x:c>
      <x:c r="B10" s="54" t="n">
        <x:f>COUNTIFS('Compliance Register'!$E$6:$E$145,"&lt;&gt;",'Compliance Register'!$J$6:$J$145,"Noncompliant")</x:f>
        <x:v>0</x:v>
      </x:c>
      <x:c r="D10" t="str">
        <x:v>Not Applicable</x:v>
      </x:c>
      <x:c r="E10" t="n">
        <x:f>COUNTIFS('Compliance Register'!$E$6:$E$145,"&lt;&gt;",'Compliance Register'!$J$6:$J$145,D10)</x:f>
        <x:v>0</x:v>
      </x:c>
      <x:c r="G10" t="str">
        <x:v>Corporate / Voluntary</x:v>
      </x:c>
      <x:c r="H10" t="n">
        <x:f>COUNTIFS('Compliance Register'!$E$6:$E$145,"&lt;&gt;",'Compliance Register'!$B$6:$B$145,G10)</x:f>
        <x:v>0</x:v>
      </x:c>
    </x:row>
    <x:row r="11">
      <x:c r="A11" s="49" t="str">
        <x:v>Not Evaluated</x:v>
      </x:c>
      <x:c r="B11" s="54" t="n">
        <x:f>COUNTIFS('Compliance Register'!$E$6:$E$145,"&lt;&gt;",'Compliance Register'!$J$6:$J$145,"Not Evaluated")</x:f>
        <x:v>0</x:v>
      </x:c>
    </x:row>
    <x:row r="12">
      <x:c r="A12" s="49" t="str">
        <x:v>Open / In Progress Actions</x:v>
      </x:c>
      <x:c r="B12" s="54" t="n">
        <x:f>COUNTIFS('Compliance Register'!$E$6:$E$145,"&lt;&gt;",'Compliance Register'!$O$6:$O$145,"Open")+COUNTIFS('Compliance Register'!$E$6:$E$145,"&lt;&gt;",'Compliance Register'!$O$6:$O$145,"In Progress")</x:f>
        <x:v>0</x:v>
      </x:c>
    </x:row>
    <x:row r="13">
      <x:c r="A13" s="49" t="str">
        <x:v>Overdue Actions</x:v>
      </x:c>
      <x:c r="B13" s="54" t="n">
        <x:f>COUNTIF('Compliance Register'!$P$6:$P$145,"Overdue")</x:f>
        <x:v>0</x:v>
      </x:c>
    </x:row>
    <x:row r="14">
      <x:c r="A14" s="49" t="str">
        <x:v>Overdue Evaluations</x:v>
      </x:c>
      <x:c r="B14" s="54" t="n">
        <x:f>COUNTIFS('Compliance Register'!$E$6:$E$145,"&lt;&gt;",'Compliance Register'!$Q$6:$Q$145,"&lt;"&amp;TODAY(),'Compliance Register'!$Q$6:$Q$145,"&lt;&gt;")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  <x:drawing xmlns:r="http://schemas.openxmlformats.org/officeDocument/2006/relationships" r:id="R684ff1e83a714455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</x:cols>
  <x:sheetData>
    <x:row r="1">
      <x:c r="A1" s="22" t="str">
        <x:v>List</x:v>
      </x:c>
      <x:c r="B1" s="22" t="str">
        <x:v>Value</x:v>
      </x:c>
    </x:row>
    <x:row r="2">
      <x:c r="A2" t="str">
        <x:v>Requirement Type</x:v>
      </x:c>
      <x:c r="B2" t="str">
        <x:v>Law / Regulation</x:v>
      </x:c>
    </x:row>
    <x:row r="3">
      <x:c r="A3" t="str">
        <x:v>Requirement Type</x:v>
      </x:c>
      <x:c r="B3" t="str">
        <x:v>Permit / License</x:v>
      </x:c>
    </x:row>
    <x:row r="4">
      <x:c r="A4" t="str">
        <x:v>Requirement Type</x:v>
      </x:c>
      <x:c r="B4" t="str">
        <x:v>Authority Requirement</x:v>
      </x:c>
    </x:row>
    <x:row r="5">
      <x:c r="A5" t="str">
        <x:v>Requirement Type</x:v>
      </x:c>
      <x:c r="B5" t="str">
        <x:v>Contractual</x:v>
      </x:c>
    </x:row>
    <x:row r="6">
      <x:c r="A6" t="str">
        <x:v>Requirement Type</x:v>
      </x:c>
      <x:c r="B6" t="str">
        <x:v>Corporate / Voluntary</x:v>
      </x:c>
    </x:row>
    <x:row r="7">
      <x:c r="A7" t="str">
        <x:v>Compliance Status</x:v>
      </x:c>
      <x:c r="B7" t="str">
        <x:v>Compliant</x:v>
      </x:c>
    </x:row>
    <x:row r="8">
      <x:c r="A8" t="str">
        <x:v>Compliance Status</x:v>
      </x:c>
      <x:c r="B8" t="str">
        <x:v>Partially Compliant</x:v>
      </x:c>
    </x:row>
    <x:row r="9">
      <x:c r="A9" t="str">
        <x:v>Compliance Status</x:v>
      </x:c>
      <x:c r="B9" t="str">
        <x:v>Noncompliant</x:v>
      </x:c>
    </x:row>
    <x:row r="10">
      <x:c r="A10" t="str">
        <x:v>Compliance Status</x:v>
      </x:c>
      <x:c r="B10" t="str">
        <x:v>Not Evaluated</x:v>
      </x:c>
    </x:row>
    <x:row r="11">
      <x:c r="A11" t="str">
        <x:v>Compliance Status</x:v>
      </x:c>
      <x:c r="B11" t="str">
        <x:v>Not Applicable</x:v>
      </x:c>
    </x:row>
    <x:row r="12">
      <x:c r="A12" t="str">
        <x:v>Action Status</x:v>
      </x:c>
      <x:c r="B12" t="str">
        <x:v>No Action</x:v>
      </x:c>
    </x:row>
    <x:row r="13">
      <x:c r="A13" t="str">
        <x:v>Action Status</x:v>
      </x:c>
      <x:c r="B13" t="str">
        <x:v>Open</x:v>
      </x:c>
    </x:row>
    <x:row r="14">
      <x:c r="A14" t="str">
        <x:v>Action Status</x:v>
      </x:c>
      <x:c r="B14" t="str">
        <x:v>In Progress</x:v>
      </x:c>
    </x:row>
    <x:row r="15">
      <x:c r="A15" t="str">
        <x:v>Action Status</x:v>
      </x:c>
      <x:c r="B15" t="str">
        <x:v>Closed</x:v>
      </x:c>
    </x:row>
    <x:row r="16">
      <x:c r="A16" t="str">
        <x:v>Priority</x:v>
      </x:c>
      <x:c r="B16" t="str">
        <x:v>High</x:v>
      </x:c>
    </x:row>
    <x:row r="17">
      <x:c r="A17" t="str">
        <x:v>Priority</x:v>
      </x:c>
      <x:c r="B17" t="str">
        <x:v>Medium</x:v>
      </x:c>
    </x:row>
    <x:row r="18">
      <x:c r="A18" t="str">
        <x:v>Priority</x:v>
      </x:c>
      <x:c r="B18" t="str">
        <x:v>Low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OHSMS-RPT-003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1" t="str">
        <x:v>1.0</x:v>
      </x:c>
      <x:c r="B6" s="31" t="str">
        <x:v>2026-09-18</x:v>
      </x:c>
      <x:c r="C6" s="31" t="str">
        <x:v>Initial issue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