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39ae00f3b4a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2ebbded2b0354ee4"/>
    <x:sheet xmlns:r="http://schemas.openxmlformats.org/officeDocument/2006/relationships" name="Audit Checklist" sheetId="2" r:id="Rac27dcab51b44f1e"/>
    <x:sheet xmlns:r="http://schemas.openxmlformats.org/officeDocument/2006/relationships" name="Summary" sheetId="3" r:id="R70d422e296a04874"/>
    <x:sheet xmlns:r="http://schemas.openxmlformats.org/officeDocument/2006/relationships" name="Reference Data" sheetId="4" r:id="R5d646f1379b74277"/>
    <x:sheet xmlns:r="http://schemas.openxmlformats.org/officeDocument/2006/relationships" name="Revision History" sheetId="5" r:id="Refd8cc14764a470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FFF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2" fillId="5" borderId="1" xfId="0" applyNumberFormat="1" applyFont="1" applyFill="1" applyBorder="1" applyAlignment="1">
      <x:alignment wrapText="1"/>
    </x:xf>
    <x:xf numFmtId="0" fontId="2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5" borderId="0" xfId="0" applyNumberFormat="1" applyFont="1" applyFill="1" applyBorder="1" applyAlignment="1">
      <x:alignment vertical="top" wrapText="1"/>
    </x:xf>
    <x:xf numFmtId="200" fontId="2" fillId="5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</x:font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64c439b124731" /><Relationship Type="http://schemas.openxmlformats.org/officeDocument/2006/relationships/theme" Target="/xl/theme/theme1.xml" Id="R694d42881c4e46b8" /><Relationship Type="http://schemas.openxmlformats.org/officeDocument/2006/relationships/sharedStrings" Target="/xl/sharedStrings.xml" Id="R7791b376e6694d19" /><Relationship Type="http://schemas.openxmlformats.org/officeDocument/2006/relationships/worksheet" Target="/xl/worksheets/sheet1.xml" Id="R2ebbded2b0354ee4" /><Relationship Type="http://schemas.openxmlformats.org/officeDocument/2006/relationships/worksheet" Target="/xl/worksheets/sheet2.xml" Id="Rac27dcab51b44f1e" /><Relationship Type="http://schemas.openxmlformats.org/officeDocument/2006/relationships/worksheet" Target="/xl/worksheets/sheet3.xml" Id="R70d422e296a04874" /><Relationship Type="http://schemas.openxmlformats.org/officeDocument/2006/relationships/worksheet" Target="/xl/worksheets/sheet4.xml" Id="R5d646f1379b74277" /><Relationship Type="http://schemas.openxmlformats.org/officeDocument/2006/relationships/worksheet" Target="/xl/worksheets/sheet5.xml" Id="Refd8cc14764a470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7a823261eda468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Result Distribution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'Summary'!$D$6:$D$11</c:f>
              <c:strCache>
                <c:ptCount val="0"/>
              </c:strCache>
            </c:strRef>
          </c:cat>
          <c:val>
            <c:numRef>
              <c:f>'Summary'!$E$6:$E$11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7a823261eda468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ternalHealthSafetyAuditChecklistTable" displayName="InternalHealthSafetyAuditChecklistTable" ref="A10:N60" headerRowCount="1" totalsRowCount="0" totalsRowShown="0">
  <x:tableColumns count="14">
    <x:tableColumn id="1" name="Check ID"/>
    <x:tableColumn id="2" name="Clause"/>
    <x:tableColumn id="3" name="Theme"/>
    <x:tableColumn id="4" name="Audit Prompt"/>
    <x:tableColumn id="5" name="Evidence to Seek"/>
    <x:tableColumn id="6" name="Result"/>
    <x:tableColumn id="7" name="Evidence Sampled / Notes"/>
    <x:tableColumn id="8" name="Finding Statement / OFI"/>
    <x:tableColumn id="9" name="Classification"/>
    <x:tableColumn id="10" name="OH&amp;S Severity"/>
    <x:tableColumn id="11" name="Action Owner"/>
    <x:tableColumn id="12" name="Due Date"/>
    <x:tableColumn id="13" name="Action Status"/>
    <x:tableColumn id="14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23abbd5f8b94fb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4b47d69dfda3427a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Internal Health &amp; Safety Audit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OHSMS-AUD-001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8" t="str">
        <x:v>Purpose</x:v>
      </x:c>
      <x:c r="B5" s="38"/>
      <x:c r="C5" s="38"/>
      <x:c r="D5" s="38"/>
      <x:c r="E5" s="38"/>
      <x:c r="F5" s="38"/>
      <x:c r="G5" s="38"/>
      <x:c r="H5" s="38"/>
    </x:row>
    <x:row r="6">
      <x:c r="A6" s="31" t="str">
        <x:v>Use this checklist as a risk-based audit aid for the Occupational Health &amp; Safety Management System. Follow process and hazard-control trails, interview workers, observe work and sample objective evidence rather than reading prompts mechanically.</x:v>
      </x:c>
      <x:c r="B6" s="31"/>
      <x:c r="C6" s="31"/>
      <x:c r="D6" s="31"/>
      <x:c r="E6" s="31"/>
      <x:c r="F6" s="31"/>
      <x:c r="G6" s="31"/>
      <x:c r="H6" s="31"/>
    </x:row>
    <x:row r="7">
      <x:c r="A7" s="31"/>
      <x:c r="B7" s="31"/>
      <x:c r="C7" s="31"/>
      <x:c r="D7" s="31"/>
      <x:c r="E7" s="31"/>
      <x:c r="F7" s="31"/>
      <x:c r="G7" s="31"/>
      <x:c r="H7" s="31"/>
    </x:row>
    <x:row r="8">
      <x:c r="A8" s="31"/>
      <x:c r="B8" s="31"/>
      <x:c r="C8" s="31"/>
      <x:c r="D8" s="31"/>
      <x:c r="E8" s="31"/>
      <x:c r="F8" s="31"/>
      <x:c r="G8" s="31"/>
      <x:c r="H8" s="31"/>
    </x:row>
    <x:row r="10">
      <x:c r="A10" s="43" t="str">
        <x:v>1</x:v>
      </x:c>
      <x:c r="B10" s="31" t="str">
        <x:v>Confirm audit objective, scope, criteria, work areas, evidence period and worker contacts.</x:v>
      </x:c>
    </x:row>
    <x:row r="11">
      <x:c r="A11" s="43" t="str">
        <x:v>2</x:v>
      </x:c>
      <x:c r="B11" s="31" t="str">
        <x:v>Use significant hazards, incidents, legal requirements, changes and previous findings to focus sampling.</x:v>
      </x:c>
    </x:row>
    <x:row r="12">
      <x:c r="A12" s="43" t="str">
        <x:v>3</x:v>
      </x:c>
      <x:c r="B12" s="31" t="str">
        <x:v>Record specific evidence sampled, including worker interviews and workplace observation where relevant.</x:v>
      </x:c>
    </x:row>
    <x:row r="13">
      <x:c r="A13" s="43" t="str">
        <x:v>4</x:v>
      </x:c>
      <x:c r="B13" s="31" t="str">
        <x:v>For a nonconformity, identify the applicable criterion, evidence and demonstrated gap.</x:v>
      </x:c>
    </x:row>
    <x:row r="14">
      <x:c r="A14" s="43" t="str">
        <x:v>5</x:v>
      </x:c>
      <x:c r="B14" s="31" t="str">
        <x:v>Escalate an immediate or serious OH&amp;S risk through operational/emergency channels without waiting for report issue.</x:v>
      </x:c>
    </x:row>
    <x:row r="15">
      <x:c r="A15" s="43" t="str">
        <x:v>6</x:v>
      </x:c>
      <x:c r="B15" s="31" t="str">
        <x:v>Use N/A only where the audit criterion genuinely does not apply to the audited scope.</x:v>
      </x:c>
    </x:row>
    <x:row r="16">
      <x:c r="A16" s="43" t="str">
        <x:v>7</x:v>
      </x:c>
      <x:c r="B16" s="31" t="str">
        <x:v>Use Summary to review coverage, findings and action status.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9" hidden="0" customWidth="1"/>
    <x:col min="3" max="3" width="22" hidden="0" customWidth="1"/>
    <x:col min="4" max="4" width="45" hidden="0" customWidth="1"/>
    <x:col min="5" max="5" width="34" hidden="0" customWidth="1"/>
    <x:col min="6" max="6" width="16" hidden="0" customWidth="1"/>
    <x:col min="7" max="7" width="36" hidden="0" customWidth="1"/>
    <x:col min="8" max="8" width="38" hidden="0" customWidth="1"/>
    <x:col min="9" max="9" width="17" hidden="0" customWidth="1"/>
    <x:col min="10" max="10" width="14" hidden="0" customWidth="1"/>
    <x:col min="11" max="11" width="18" hidden="0" customWidth="1"/>
    <x:col min="12" max="12" width="13" hidden="0" customWidth="1"/>
    <x:col min="13" max="13" width="15" hidden="0" customWidth="1"/>
    <x:col min="14" max="14" width="18" hidden="0" customWidth="1"/>
  </x:cols>
  <x:sheetData>
    <x:row r="1" ht="26" customHeight="1">
      <x:c r="A1" s="5" t="str">
        <x:v>Internal Health &amp; Safety Audit Checklist - Main Assessment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OHSMS-AUD-001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8" t="str">
        <x:v>Audit Information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  <x:c r="L5" s="38"/>
      <x:c r="M5" s="38"/>
      <x:c r="N5" s="38"/>
    </x:row>
    <x:row r="6">
      <x:c r="A6" s="31" t="str">
        <x:v>Audit Date</x:v>
      </x:c>
      <x:c r="B6" s="31"/>
      <x:c r="C6" s="31" t="str">
        <x:v>Lead Auditor</x:v>
      </x:c>
      <x:c r="D6" s="31" t="str"/>
      <x:c r="E6" s="31" t="str">
        <x:v>Audited Area</x:v>
      </x:c>
      <x:c r="F6" s="31" t="str"/>
      <x:c r="G6" s="31" t="str">
        <x:v>Worker Representative</x:v>
      </x:c>
      <x:c r="H6" s="31" t="str"/>
    </x:row>
    <x:row r="7">
      <x:c r="A7" s="31" t="str">
        <x:v>Audit Objective</x:v>
      </x:c>
      <x:c r="B7" s="31" t="str"/>
      <x:c r="C7" s="31" t="str">
        <x:v>Audit Scope</x:v>
      </x:c>
      <x:c r="D7" s="31" t="str"/>
      <x:c r="E7" s="31" t="str">
        <x:v>Audit Criteria</x:v>
      </x:c>
      <x:c r="F7" s="31" t="str">
        <x:v>ISO 45001:2018 + Amd 1:2024 + internal OH&amp;SMS criteria</x:v>
      </x:c>
      <x:c r="G7" s="31" t="str"/>
      <x:c r="H7" s="31" t="str"/>
    </x:row>
    <x:row r="8">
      <x:c r="A8" s="31" t="str">
        <x:v>Audit Team</x:v>
      </x:c>
      <x:c r="B8" s="31" t="str"/>
      <x:c r="C8" s="31" t="str">
        <x:v>Evidence Period</x:v>
      </x:c>
      <x:c r="D8" s="31" t="str"/>
      <x:c r="E8" s="31" t="str">
        <x:v>Report Ref.</x:v>
      </x:c>
      <x:c r="F8" s="31" t="str"/>
      <x:c r="G8" s="31" t="str"/>
      <x:c r="H8" s="31" t="str"/>
    </x:row>
    <x:row r="10">
      <x:c r="A10" s="22" t="str">
        <x:v>Check ID</x:v>
      </x:c>
      <x:c r="B10" s="22" t="str">
        <x:v>Clause</x:v>
      </x:c>
      <x:c r="C10" s="22" t="str">
        <x:v>Theme</x:v>
      </x:c>
      <x:c r="D10" s="22" t="str">
        <x:v>Audit Prompt</x:v>
      </x:c>
      <x:c r="E10" s="22" t="str">
        <x:v>Evidence to Seek</x:v>
      </x:c>
      <x:c r="F10" s="22" t="str">
        <x:v>Result</x:v>
      </x:c>
      <x:c r="G10" s="22" t="str">
        <x:v>Evidence Sampled / Notes</x:v>
      </x:c>
      <x:c r="H10" s="22" t="str">
        <x:v>Finding Statement / OFI</x:v>
      </x:c>
      <x:c r="I10" s="22" t="str">
        <x:v>Classification</x:v>
      </x:c>
      <x:c r="J10" s="22" t="str">
        <x:v>OH&amp;S Severity</x:v>
      </x:c>
      <x:c r="K10" s="22" t="str">
        <x:v>Action Owner</x:v>
      </x:c>
      <x:c r="L10" s="22" t="str">
        <x:v>Due Date</x:v>
      </x:c>
      <x:c r="M10" s="22" t="str">
        <x:v>Action Status</x:v>
      </x:c>
      <x:c r="N10" s="22" t="str">
        <x:v>Reviewer</x:v>
      </x:c>
    </x:row>
    <x:row r="11">
      <x:c r="A11" s="31" t="str">
        <x:v>AUD-001</x:v>
      </x:c>
      <x:c r="B11" s="31" t="str">
        <x:v>4</x:v>
      </x:c>
      <x:c r="C11" s="31" t="str">
        <x:v>Context</x:v>
      </x:c>
      <x:c r="D11" s="31" t="str">
        <x:v>How are internal and external OH&amp;S issues identified and reviewed?</x:v>
      </x:c>
      <x:c r="E11" s="31" t="str">
        <x:v>Context analysis, management review, changes</x:v>
      </x:c>
      <x:c r="F11" s="31" t="str">
        <x:v>Not Assessed</x:v>
      </x:c>
      <x:c r="G11" s="31" t="str"/>
      <x:c r="H11" s="31" t="str"/>
      <x:c r="I11" s="31" t="str"/>
      <x:c r="J11" s="31" t="str">
        <x:v>Medium</x:v>
      </x:c>
      <x:c r="K11" s="31" t="str"/>
      <x:c r="L11" s="46"/>
      <x:c r="M11" s="31" t="str">
        <x:v>No Action</x:v>
      </x:c>
      <x:c r="N11" s="31" t="str"/>
    </x:row>
    <x:row r="12">
      <x:c r="A12" s="31" t="str">
        <x:v>AUD-002</x:v>
      </x:c>
      <x:c r="B12" s="31" t="str">
        <x:v>4</x:v>
      </x:c>
      <x:c r="C12" s="31" t="str">
        <x:v>Climate relevance</x:v>
      </x:c>
      <x:c r="D12" s="31" t="str">
        <x:v>Has the organization considered whether climate change is relevant to OH&amp;SMS context?</x:v>
      </x:c>
      <x:c r="E12" s="31" t="str">
        <x:v>Context review and rationale</x:v>
      </x:c>
      <x:c r="F12" s="31" t="str">
        <x:v>Not Assessed</x:v>
      </x:c>
      <x:c r="G12" s="31" t="str"/>
      <x:c r="H12" s="31" t="str"/>
      <x:c r="I12" s="31" t="str"/>
      <x:c r="J12" s="31" t="str">
        <x:v>Medium</x:v>
      </x:c>
      <x:c r="K12" s="31" t="str"/>
      <x:c r="L12" s="46"/>
      <x:c r="M12" s="31" t="str">
        <x:v>No Action</x:v>
      </x:c>
      <x:c r="N12" s="31" t="str"/>
    </x:row>
    <x:row r="13">
      <x:c r="A13" s="31" t="str">
        <x:v>AUD-003</x:v>
      </x:c>
      <x:c r="B13" s="31" t="str">
        <x:v>4</x:v>
      </x:c>
      <x:c r="C13" s="31" t="str">
        <x:v>Interested parties</x:v>
      </x:c>
      <x:c r="D13" s="31" t="str">
        <x:v>How are workers and other interested parties' relevant OH&amp;S needs identified and updated?</x:v>
      </x:c>
      <x:c r="E13" s="31" t="str">
        <x:v>Interested-parties records, consultation</x:v>
      </x:c>
      <x:c r="F13" s="31" t="str">
        <x:v>Not Assessed</x:v>
      </x:c>
      <x:c r="G13" s="31" t="str"/>
      <x:c r="H13" s="31" t="str"/>
      <x:c r="I13" s="31" t="str"/>
      <x:c r="J13" s="31" t="str">
        <x:v>Medium</x:v>
      </x:c>
      <x:c r="K13" s="31" t="str"/>
      <x:c r="L13" s="46"/>
      <x:c r="M13" s="31" t="str">
        <x:v>No Action</x:v>
      </x:c>
      <x:c r="N13" s="31" t="str"/>
    </x:row>
    <x:row r="14">
      <x:c r="A14" s="31" t="str">
        <x:v>AUD-004</x:v>
      </x:c>
      <x:c r="B14" s="31" t="str">
        <x:v>4</x:v>
      </x:c>
      <x:c r="C14" s="31" t="str">
        <x:v>OH&amp;SMS scope</x:v>
      </x:c>
      <x:c r="D14" s="31" t="str">
        <x:v>Is the OH&amp;SMS scope current and consistent with actual activities, locations, workers and interfaces?</x:v>
      </x:c>
      <x:c r="E14" s="31" t="str">
        <x:v>Scope statement, site/activity review</x:v>
      </x:c>
      <x:c r="F14" s="31" t="str">
        <x:v>Not Assessed</x:v>
      </x:c>
      <x:c r="G14" s="31" t="str"/>
      <x:c r="H14" s="31" t="str"/>
      <x:c r="I14" s="31" t="str"/>
      <x:c r="J14" s="31" t="str">
        <x:v>Medium</x:v>
      </x:c>
      <x:c r="K14" s="31" t="str"/>
      <x:c r="L14" s="46"/>
      <x:c r="M14" s="31" t="str">
        <x:v>No Action</x:v>
      </x:c>
      <x:c r="N14" s="31" t="str"/>
    </x:row>
    <x:row r="15">
      <x:c r="A15" s="31" t="str">
        <x:v>AUD-005</x:v>
      </x:c>
      <x:c r="B15" s="31" t="str">
        <x:v>4</x:v>
      </x:c>
      <x:c r="C15" s="31" t="str">
        <x:v>OH&amp;SMS processes</x:v>
      </x:c>
      <x:c r="D15" s="31" t="str">
        <x:v>Can owners explain OH&amp;SMS processes, interactions, criteria and evidence?</x:v>
      </x:c>
      <x:c r="E15" s="31" t="str">
        <x:v>Process map, roles, records</x:v>
      </x:c>
      <x:c r="F15" s="31" t="str">
        <x:v>Not Assessed</x:v>
      </x:c>
      <x:c r="G15" s="31" t="str"/>
      <x:c r="H15" s="31" t="str"/>
      <x:c r="I15" s="31" t="str"/>
      <x:c r="J15" s="31" t="str">
        <x:v>Medium</x:v>
      </x:c>
      <x:c r="K15" s="31" t="str"/>
      <x:c r="L15" s="46"/>
      <x:c r="M15" s="31" t="str">
        <x:v>No Action</x:v>
      </x:c>
      <x:c r="N15" s="31" t="str"/>
    </x:row>
    <x:row r="16">
      <x:c r="A16" s="31" t="str">
        <x:v>AUD-006</x:v>
      </x:c>
      <x:c r="B16" s="31" t="str">
        <x:v>5</x:v>
      </x:c>
      <x:c r="C16" s="31" t="str">
        <x:v>Leadership</x:v>
      </x:c>
      <x:c r="D16" s="31" t="str">
        <x:v>How does top management demonstrate accountability for OH&amp;SMS performance and integration?</x:v>
      </x:c>
      <x:c r="E16" s="31" t="str">
        <x:v>Decisions, resources, communications</x:v>
      </x:c>
      <x:c r="F16" s="31" t="str">
        <x:v>Not Assessed</x:v>
      </x:c>
      <x:c r="G16" s="31" t="str"/>
      <x:c r="H16" s="31" t="str"/>
      <x:c r="I16" s="31" t="str"/>
      <x:c r="J16" s="31" t="str">
        <x:v>Medium</x:v>
      </x:c>
      <x:c r="K16" s="31" t="str"/>
      <x:c r="L16" s="46"/>
      <x:c r="M16" s="31" t="str">
        <x:v>No Action</x:v>
      </x:c>
      <x:c r="N16" s="31" t="str"/>
    </x:row>
    <x:row r="17">
      <x:c r="A17" s="31" t="str">
        <x:v>AUD-007</x:v>
      </x:c>
      <x:c r="B17" s="31" t="str">
        <x:v>5</x:v>
      </x:c>
      <x:c r="C17" s="31" t="str">
        <x:v>OH&amp;S policy</x:v>
      </x:c>
      <x:c r="D17" s="31" t="str">
        <x:v>Is the OH&amp;S policy approved, communicated, understood and reflected in practice?</x:v>
      </x:c>
      <x:c r="E17" s="31" t="str">
        <x:v>Policy, worker interviews, communications</x:v>
      </x:c>
      <x:c r="F17" s="31" t="str">
        <x:v>Not Assessed</x:v>
      </x:c>
      <x:c r="G17" s="31" t="str"/>
      <x:c r="H17" s="31" t="str"/>
      <x:c r="I17" s="31" t="str"/>
      <x:c r="J17" s="31" t="str">
        <x:v>Medium</x:v>
      </x:c>
      <x:c r="K17" s="31" t="str"/>
      <x:c r="L17" s="46"/>
      <x:c r="M17" s="31" t="str">
        <x:v>No Action</x:v>
      </x:c>
      <x:c r="N17" s="31" t="str"/>
    </x:row>
    <x:row r="18">
      <x:c r="A18" s="31" t="str">
        <x:v>AUD-008</x:v>
      </x:c>
      <x:c r="B18" s="31" t="str">
        <x:v>5</x:v>
      </x:c>
      <x:c r="C18" s="31" t="str">
        <x:v>Roles and authorities</x:v>
      </x:c>
      <x:c r="D18" s="31" t="str">
        <x:v>Are OH&amp;S responsibilities, authorities and escalation routes clear?</x:v>
      </x:c>
      <x:c r="E18" s="31" t="str">
        <x:v>Role descriptions, assignments</x:v>
      </x:c>
      <x:c r="F18" s="31" t="str">
        <x:v>Not Assessed</x:v>
      </x:c>
      <x:c r="G18" s="31" t="str"/>
      <x:c r="H18" s="31" t="str"/>
      <x:c r="I18" s="31" t="str"/>
      <x:c r="J18" s="31" t="str">
        <x:v>Medium</x:v>
      </x:c>
      <x:c r="K18" s="31" t="str"/>
      <x:c r="L18" s="46"/>
      <x:c r="M18" s="31" t="str">
        <x:v>No Action</x:v>
      </x:c>
      <x:c r="N18" s="31" t="str"/>
    </x:row>
    <x:row r="19">
      <x:c r="A19" s="31" t="str">
        <x:v>AUD-009</x:v>
      </x:c>
      <x:c r="B19" s="31" t="str">
        <x:v>5</x:v>
      </x:c>
      <x:c r="C19" s="31" t="str">
        <x:v>Worker consultation</x:v>
      </x:c>
      <x:c r="D19" s="31" t="str">
        <x:v>Are workers consulted before decisions affecting hazards, controls, change and work arrangements?</x:v>
      </x:c>
      <x:c r="E19" s="31" t="str">
        <x:v>Consultation records, interviews</x:v>
      </x:c>
      <x:c r="F19" s="31" t="str">
        <x:v>Not Assessed</x:v>
      </x:c>
      <x:c r="G19" s="31" t="str"/>
      <x:c r="H19" s="31" t="str"/>
      <x:c r="I19" s="31" t="str"/>
      <x:c r="J19" s="31" t="str">
        <x:v>Medium</x:v>
      </x:c>
      <x:c r="K19" s="31" t="str"/>
      <x:c r="L19" s="46"/>
      <x:c r="M19" s="31" t="str">
        <x:v>No Action</x:v>
      </x:c>
      <x:c r="N19" s="31" t="str"/>
    </x:row>
    <x:row r="20">
      <x:c r="A20" s="31" t="str">
        <x:v>AUD-010</x:v>
      </x:c>
      <x:c r="B20" s="31" t="str">
        <x:v>5</x:v>
      </x:c>
      <x:c r="C20" s="31" t="str">
        <x:v>Worker participation</x:v>
      </x:c>
      <x:c r="D20" s="31" t="str">
        <x:v>Are workers enabled to participate in hazard identification, risk assessment, incidents, objectives and improvement?</x:v>
      </x:c>
      <x:c r="E20" s="31" t="str">
        <x:v>Participation logs, interviews</x:v>
      </x:c>
      <x:c r="F20" s="31" t="str">
        <x:v>Not Assessed</x:v>
      </x:c>
      <x:c r="G20" s="31" t="str"/>
      <x:c r="H20" s="31" t="str"/>
      <x:c r="I20" s="31" t="str"/>
      <x:c r="J20" s="31" t="str">
        <x:v>Medium</x:v>
      </x:c>
      <x:c r="K20" s="31" t="str"/>
      <x:c r="L20" s="46"/>
      <x:c r="M20" s="31" t="str">
        <x:v>No Action</x:v>
      </x:c>
      <x:c r="N20" s="31" t="str"/>
    </x:row>
    <x:row r="21">
      <x:c r="A21" s="31" t="str">
        <x:v>AUD-011</x:v>
      </x:c>
      <x:c r="B21" s="31" t="str">
        <x:v>5</x:v>
      </x:c>
      <x:c r="C21" s="31" t="str">
        <x:v>Participation barriers</x:v>
      </x:c>
      <x:c r="D21" s="31" t="str">
        <x:v>Are barriers such as language, time, fear of reprisal or access to information identified and addressed?</x:v>
      </x:c>
      <x:c r="E21" s="31" t="str">
        <x:v>Worker feedback, arrangements</x:v>
      </x:c>
      <x:c r="F21" s="31" t="str">
        <x:v>Not Assessed</x:v>
      </x:c>
      <x:c r="G21" s="31" t="str"/>
      <x:c r="H21" s="31" t="str"/>
      <x:c r="I21" s="31" t="str"/>
      <x:c r="J21" s="31" t="str">
        <x:v>Medium</x:v>
      </x:c>
      <x:c r="K21" s="31" t="str"/>
      <x:c r="L21" s="46"/>
      <x:c r="M21" s="31" t="str">
        <x:v>No Action</x:v>
      </x:c>
      <x:c r="N21" s="31" t="str"/>
    </x:row>
    <x:row r="22">
      <x:c r="A22" s="31" t="str">
        <x:v>AUD-012</x:v>
      </x:c>
      <x:c r="B22" s="31" t="str">
        <x:v>6</x:v>
      </x:c>
      <x:c r="C22" s="31" t="str">
        <x:v>Hazard identification</x:v>
      </x:c>
      <x:c r="D22" s="31" t="str">
        <x:v>Is hazard identification proactive, ongoing and inclusive of routine/non-routine activities and people?</x:v>
      </x:c>
      <x:c r="E22" s="31" t="str">
        <x:v>Hazard register, inspections, task reviews</x:v>
      </x:c>
      <x:c r="F22" s="31" t="str">
        <x:v>Not Assessed</x:v>
      </x:c>
      <x:c r="G22" s="31" t="str"/>
      <x:c r="H22" s="31" t="str"/>
      <x:c r="I22" s="31" t="str"/>
      <x:c r="J22" s="31" t="str">
        <x:v>Medium</x:v>
      </x:c>
      <x:c r="K22" s="31" t="str"/>
      <x:c r="L22" s="46"/>
      <x:c r="M22" s="31" t="str">
        <x:v>No Action</x:v>
      </x:c>
      <x:c r="N22" s="31" t="str"/>
    </x:row>
    <x:row r="23">
      <x:c r="A23" s="31" t="str">
        <x:v>AUD-013</x:v>
      </x:c>
      <x:c r="B23" s="31" t="str">
        <x:v>6</x:v>
      </x:c>
      <x:c r="C23" s="31" t="str">
        <x:v>Human factors</x:v>
      </x:c>
      <x:c r="D23" s="31" t="str">
        <x:v>Are human factors, workload, fatigue, behavior, competence and work organization considered?</x:v>
      </x:c>
      <x:c r="E23" s="31" t="str">
        <x:v>Risk assessments, interviews</x:v>
      </x:c>
      <x:c r="F23" s="31" t="str">
        <x:v>Not Assessed</x:v>
      </x:c>
      <x:c r="G23" s="31" t="str"/>
      <x:c r="H23" s="31" t="str"/>
      <x:c r="I23" s="31" t="str"/>
      <x:c r="J23" s="31" t="str">
        <x:v>Medium</x:v>
      </x:c>
      <x:c r="K23" s="31" t="str"/>
      <x:c r="L23" s="46"/>
      <x:c r="M23" s="31" t="str">
        <x:v>No Action</x:v>
      </x:c>
      <x:c r="N23" s="31" t="str"/>
    </x:row>
    <x:row r="24">
      <x:c r="A24" s="31" t="str">
        <x:v>AUD-014</x:v>
      </x:c>
      <x:c r="B24" s="31" t="str">
        <x:v>6</x:v>
      </x:c>
      <x:c r="C24" s="31" t="str">
        <x:v>Change / new work</x:v>
      </x:c>
      <x:c r="D24" s="31" t="str">
        <x:v>Are hazards identified before new or changed equipment, processes, materials, organization or workplaces are introduced?</x:v>
      </x:c>
      <x:c r="E24" s="31" t="str">
        <x:v>Change assessments</x:v>
      </x:c>
      <x:c r="F24" s="31" t="str">
        <x:v>Not Assessed</x:v>
      </x:c>
      <x:c r="G24" s="31" t="str"/>
      <x:c r="H24" s="31" t="str"/>
      <x:c r="I24" s="31" t="str"/>
      <x:c r="J24" s="31" t="str">
        <x:v>Medium</x:v>
      </x:c>
      <x:c r="K24" s="31" t="str"/>
      <x:c r="L24" s="46"/>
      <x:c r="M24" s="31" t="str">
        <x:v>No Action</x:v>
      </x:c>
      <x:c r="N24" s="31" t="str"/>
    </x:row>
    <x:row r="25">
      <x:c r="A25" s="31" t="str">
        <x:v>AUD-015</x:v>
      </x:c>
      <x:c r="B25" s="31" t="str">
        <x:v>6</x:v>
      </x:c>
      <x:c r="C25" s="31" t="str">
        <x:v>Emergency / incident learning</x:v>
      </x:c>
      <x:c r="D25" s="31" t="str">
        <x:v>Do incidents, near misses and potential emergencies inform hazard identification?</x:v>
      </x:c>
      <x:c r="E25" s="31" t="str">
        <x:v>Incident and emergency records</x:v>
      </x:c>
      <x:c r="F25" s="31" t="str">
        <x:v>Not Assessed</x:v>
      </x:c>
      <x:c r="G25" s="31" t="str"/>
      <x:c r="H25" s="31" t="str"/>
      <x:c r="I25" s="31" t="str"/>
      <x:c r="J25" s="31" t="str">
        <x:v>Medium</x:v>
      </x:c>
      <x:c r="K25" s="31" t="str"/>
      <x:c r="L25" s="46"/>
      <x:c r="M25" s="31" t="str">
        <x:v>No Action</x:v>
      </x:c>
      <x:c r="N25" s="31" t="str"/>
    </x:row>
    <x:row r="26">
      <x:c r="A26" s="31" t="str">
        <x:v>AUD-016</x:v>
      </x:c>
      <x:c r="B26" s="31" t="str">
        <x:v>6</x:v>
      </x:c>
      <x:c r="C26" s="31" t="str">
        <x:v>OH&amp;S risk assessment</x:v>
      </x:c>
      <x:c r="D26" s="31" t="str">
        <x:v>Are OH&amp;S risks evaluated using defined methods and criteria?</x:v>
      </x:c>
      <x:c r="E26" s="31" t="str">
        <x:v>Risk method, sampled risk assessments</x:v>
      </x:c>
      <x:c r="F26" s="31" t="str">
        <x:v>Not Assessed</x:v>
      </x:c>
      <x:c r="G26" s="31" t="str"/>
      <x:c r="H26" s="31" t="str"/>
      <x:c r="I26" s="31" t="str"/>
      <x:c r="J26" s="31" t="str">
        <x:v>Medium</x:v>
      </x:c>
      <x:c r="K26" s="31" t="str"/>
      <x:c r="L26" s="46"/>
      <x:c r="M26" s="31" t="str">
        <x:v>No Action</x:v>
      </x:c>
      <x:c r="N26" s="31" t="str"/>
    </x:row>
    <x:row r="27">
      <x:c r="A27" s="31" t="str">
        <x:v>AUD-017</x:v>
      </x:c>
      <x:c r="B27" s="31" t="str">
        <x:v>6</x:v>
      </x:c>
      <x:c r="C27" s="31" t="str">
        <x:v>OH&amp;S opportunities</x:v>
      </x:c>
      <x:c r="D27" s="31" t="str">
        <x:v>Are opportunities to improve OH&amp;S performance and work conditions identified?</x:v>
      </x:c>
      <x:c r="E27" s="31" t="str">
        <x:v>Opportunity register, improvement plans</x:v>
      </x:c>
      <x:c r="F27" s="31" t="str">
        <x:v>Not Assessed</x:v>
      </x:c>
      <x:c r="G27" s="31" t="str"/>
      <x:c r="H27" s="31" t="str"/>
      <x:c r="I27" s="31" t="str"/>
      <x:c r="J27" s="31" t="str">
        <x:v>Medium</x:v>
      </x:c>
      <x:c r="K27" s="31" t="str"/>
      <x:c r="L27" s="46"/>
      <x:c r="M27" s="31" t="str">
        <x:v>No Action</x:v>
      </x:c>
      <x:c r="N27" s="31" t="str"/>
    </x:row>
    <x:row r="28">
      <x:c r="A28" s="31" t="str">
        <x:v>AUD-018</x:v>
      </x:c>
      <x:c r="B28" s="31" t="str">
        <x:v>6</x:v>
      </x:c>
      <x:c r="C28" s="31" t="str">
        <x:v>Legal / other requirements</x:v>
      </x:c>
      <x:c r="D28" s="31" t="str">
        <x:v>Are applicable OH&amp;S legal and other requirements identified and kept current?</x:v>
      </x:c>
      <x:c r="E28" s="31" t="str">
        <x:v>Requirements register, source review</x:v>
      </x:c>
      <x:c r="F28" s="31" t="str">
        <x:v>Not Assessed</x:v>
      </x:c>
      <x:c r="G28" s="31" t="str"/>
      <x:c r="H28" s="31" t="str"/>
      <x:c r="I28" s="31" t="str"/>
      <x:c r="J28" s="31" t="str">
        <x:v>Medium</x:v>
      </x:c>
      <x:c r="K28" s="31" t="str"/>
      <x:c r="L28" s="46"/>
      <x:c r="M28" s="31" t="str">
        <x:v>No Action</x:v>
      </x:c>
      <x:c r="N28" s="31" t="str"/>
    </x:row>
    <x:row r="29">
      <x:c r="A29" s="31" t="str">
        <x:v>AUD-019</x:v>
      </x:c>
      <x:c r="B29" s="31" t="str">
        <x:v>6</x:v>
      </x:c>
      <x:c r="C29" s="31" t="str">
        <x:v>Planning actions</x:v>
      </x:c>
      <x:c r="D29" s="31" t="str">
        <x:v>Are actions for risks, opportunities and obligations integrated into operating plans?</x:v>
      </x:c>
      <x:c r="E29" s="31" t="str">
        <x:v>Action plans, project/operational controls</x:v>
      </x:c>
      <x:c r="F29" s="31" t="str">
        <x:v>Not Assessed</x:v>
      </x:c>
      <x:c r="G29" s="31" t="str"/>
      <x:c r="H29" s="31" t="str"/>
      <x:c r="I29" s="31" t="str"/>
      <x:c r="J29" s="31" t="str">
        <x:v>Medium</x:v>
      </x:c>
      <x:c r="K29" s="31" t="str"/>
      <x:c r="L29" s="46"/>
      <x:c r="M29" s="31" t="str">
        <x:v>No Action</x:v>
      </x:c>
      <x:c r="N29" s="31" t="str"/>
    </x:row>
    <x:row r="30">
      <x:c r="A30" s="31" t="str">
        <x:v>AUD-020</x:v>
      </x:c>
      <x:c r="B30" s="31" t="str">
        <x:v>6</x:v>
      </x:c>
      <x:c r="C30" s="31" t="str">
        <x:v>OH&amp;S objectives</x:v>
      </x:c>
      <x:c r="D30" s="31" t="str">
        <x:v>Are measurable objectives established with owners, plans and monitoring?</x:v>
      </x:c>
      <x:c r="E30" s="31" t="str">
        <x:v>Objectives/KPI register</x:v>
      </x:c>
      <x:c r="F30" s="31" t="str">
        <x:v>Not Assessed</x:v>
      </x:c>
      <x:c r="G30" s="31" t="str"/>
      <x:c r="H30" s="31" t="str"/>
      <x:c r="I30" s="31" t="str"/>
      <x:c r="J30" s="31" t="str">
        <x:v>Medium</x:v>
      </x:c>
      <x:c r="K30" s="31" t="str"/>
      <x:c r="L30" s="46"/>
      <x:c r="M30" s="31" t="str">
        <x:v>No Action</x:v>
      </x:c>
      <x:c r="N30" s="31" t="str"/>
    </x:row>
    <x:row r="31">
      <x:c r="A31" s="31" t="str">
        <x:v>AUD-021</x:v>
      </x:c>
      <x:c r="B31" s="31" t="str">
        <x:v>7</x:v>
      </x:c>
      <x:c r="C31" s="31" t="str">
        <x:v>Resources</x:v>
      </x:c>
      <x:c r="D31" s="31" t="str">
        <x:v>Are adequate people, time, equipment, tools and budget provided for OH&amp;S controls?</x:v>
      </x:c>
      <x:c r="E31" s="31" t="str">
        <x:v>Resource plans, interviews</x:v>
      </x:c>
      <x:c r="F31" s="31" t="str">
        <x:v>Not Assessed</x:v>
      </x:c>
      <x:c r="G31" s="31" t="str"/>
      <x:c r="H31" s="31" t="str"/>
      <x:c r="I31" s="31" t="str"/>
      <x:c r="J31" s="31" t="str">
        <x:v>Medium</x:v>
      </x:c>
      <x:c r="K31" s="31" t="str"/>
      <x:c r="L31" s="46"/>
      <x:c r="M31" s="31" t="str">
        <x:v>No Action</x:v>
      </x:c>
      <x:c r="N31" s="31" t="str"/>
    </x:row>
    <x:row r="32">
      <x:c r="A32" s="31" t="str">
        <x:v>AUD-022</x:v>
      </x:c>
      <x:c r="B32" s="31" t="str">
        <x:v>7</x:v>
      </x:c>
      <x:c r="C32" s="31" t="str">
        <x:v>Competence</x:v>
      </x:c>
      <x:c r="D32" s="31" t="str">
        <x:v>Are competence requirements defined and supported by evidence?</x:v>
      </x:c>
      <x:c r="E32" s="31" t="str">
        <x:v>Training/competence records</x:v>
      </x:c>
      <x:c r="F32" s="31" t="str">
        <x:v>Not Assessed</x:v>
      </x:c>
      <x:c r="G32" s="31" t="str"/>
      <x:c r="H32" s="31" t="str"/>
      <x:c r="I32" s="31" t="str"/>
      <x:c r="J32" s="31" t="str">
        <x:v>Medium</x:v>
      </x:c>
      <x:c r="K32" s="31" t="str"/>
      <x:c r="L32" s="46"/>
      <x:c r="M32" s="31" t="str">
        <x:v>No Action</x:v>
      </x:c>
      <x:c r="N32" s="31" t="str"/>
    </x:row>
    <x:row r="33">
      <x:c r="A33" s="31" t="str">
        <x:v>AUD-023</x:v>
      </x:c>
      <x:c r="B33" s="31" t="str">
        <x:v>7</x:v>
      </x:c>
      <x:c r="C33" s="31" t="str">
        <x:v>Awareness</x:v>
      </x:c>
      <x:c r="D33" s="31" t="str">
        <x:v>Do workers understand hazards, controls, reporting routes and consequences of deviation?</x:v>
      </x:c>
      <x:c r="E33" s="31" t="str">
        <x:v>Worker interviews, induction</x:v>
      </x:c>
      <x:c r="F33" s="31" t="str">
        <x:v>Not Assessed</x:v>
      </x:c>
      <x:c r="G33" s="31" t="str"/>
      <x:c r="H33" s="31" t="str"/>
      <x:c r="I33" s="31" t="str"/>
      <x:c r="J33" s="31" t="str">
        <x:v>Medium</x:v>
      </x:c>
      <x:c r="K33" s="31" t="str"/>
      <x:c r="L33" s="46"/>
      <x:c r="M33" s="31" t="str">
        <x:v>No Action</x:v>
      </x:c>
      <x:c r="N33" s="31" t="str"/>
    </x:row>
    <x:row r="34">
      <x:c r="A34" s="31" t="str">
        <x:v>AUD-024</x:v>
      </x:c>
      <x:c r="B34" s="31" t="str">
        <x:v>7</x:v>
      </x:c>
      <x:c r="C34" s="31" t="str">
        <x:v>Communication</x:v>
      </x:c>
      <x:c r="D34" s="31" t="str">
        <x:v>Are internal/external OH&amp;S communications planned and effective?</x:v>
      </x:c>
      <x:c r="E34" s="31" t="str">
        <x:v>Communications, notices, records</x:v>
      </x:c>
      <x:c r="F34" s="31" t="str">
        <x:v>Not Assessed</x:v>
      </x:c>
      <x:c r="G34" s="31" t="str"/>
      <x:c r="H34" s="31" t="str"/>
      <x:c r="I34" s="31" t="str"/>
      <x:c r="J34" s="31" t="str">
        <x:v>Medium</x:v>
      </x:c>
      <x:c r="K34" s="31" t="str"/>
      <x:c r="L34" s="46"/>
      <x:c r="M34" s="31" t="str">
        <x:v>No Action</x:v>
      </x:c>
      <x:c r="N34" s="31" t="str"/>
    </x:row>
    <x:row r="35">
      <x:c r="A35" s="31" t="str">
        <x:v>AUD-025</x:v>
      </x:c>
      <x:c r="B35" s="31" t="str">
        <x:v>7</x:v>
      </x:c>
      <x:c r="C35" s="31" t="str">
        <x:v>Documented information</x:v>
      </x:c>
      <x:c r="D35" s="31" t="str">
        <x:v>Are current OH&amp;SMS documents available and records controlled/protected?</x:v>
      </x:c>
      <x:c r="E35" s="31" t="str">
        <x:v>Document register, forms, records</x:v>
      </x:c>
      <x:c r="F35" s="31" t="str">
        <x:v>Not Assessed</x:v>
      </x:c>
      <x:c r="G35" s="31" t="str"/>
      <x:c r="H35" s="31" t="str"/>
      <x:c r="I35" s="31" t="str"/>
      <x:c r="J35" s="31" t="str">
        <x:v>Medium</x:v>
      </x:c>
      <x:c r="K35" s="31" t="str"/>
      <x:c r="L35" s="46"/>
      <x:c r="M35" s="31" t="str">
        <x:v>No Action</x:v>
      </x:c>
      <x:c r="N35" s="31" t="str"/>
    </x:row>
    <x:row r="36">
      <x:c r="A36" s="31" t="str">
        <x:v>AUD-026</x:v>
      </x:c>
      <x:c r="B36" s="31" t="str">
        <x:v>8</x:v>
      </x:c>
      <x:c r="C36" s="31" t="str">
        <x:v>Operational planning</x:v>
      </x:c>
      <x:c r="D36" s="31" t="str">
        <x:v>Are operational criteria and controls defined for significant OH&amp;S risks?</x:v>
      </x:c>
      <x:c r="E36" s="31" t="str">
        <x:v>Procedures, permits, observation</x:v>
      </x:c>
      <x:c r="F36" s="31" t="str">
        <x:v>Not Assessed</x:v>
      </x:c>
      <x:c r="G36" s="31" t="str"/>
      <x:c r="H36" s="31" t="str"/>
      <x:c r="I36" s="31" t="str"/>
      <x:c r="J36" s="31" t="str">
        <x:v>Medium</x:v>
      </x:c>
      <x:c r="K36" s="31" t="str"/>
      <x:c r="L36" s="46"/>
      <x:c r="M36" s="31" t="str">
        <x:v>No Action</x:v>
      </x:c>
      <x:c r="N36" s="31" t="str"/>
    </x:row>
    <x:row r="37">
      <x:c r="A37" s="31" t="str">
        <x:v>AUD-027</x:v>
      </x:c>
      <x:c r="B37" s="31" t="str">
        <x:v>8</x:v>
      </x:c>
      <x:c r="C37" s="31" t="str">
        <x:v>Hierarchy of controls</x:v>
      </x:c>
      <x:c r="D37" s="31" t="str">
        <x:v>Can sampled risk controls demonstrate preference for elimination/substitution/engineering before lower-level controls where practicable?</x:v>
      </x:c>
      <x:c r="E37" s="31" t="str">
        <x:v>Risk assessments, control decisions</x:v>
      </x:c>
      <x:c r="F37" s="31" t="str">
        <x:v>Not Assessed</x:v>
      </x:c>
      <x:c r="G37" s="31" t="str"/>
      <x:c r="H37" s="31" t="str"/>
      <x:c r="I37" s="31" t="str"/>
      <x:c r="J37" s="31" t="str">
        <x:v>Medium</x:v>
      </x:c>
      <x:c r="K37" s="31" t="str"/>
      <x:c r="L37" s="46"/>
      <x:c r="M37" s="31" t="str">
        <x:v>No Action</x:v>
      </x:c>
      <x:c r="N37" s="31" t="str"/>
    </x:row>
    <x:row r="38">
      <x:c r="A38" s="31" t="str">
        <x:v>AUD-028</x:v>
      </x:c>
      <x:c r="B38" s="31" t="str">
        <x:v>8</x:v>
      </x:c>
      <x:c r="C38" s="31" t="str">
        <x:v>PPE</x:v>
      </x:c>
      <x:c r="D38" s="31" t="str">
        <x:v>Where PPE is used, is it suitable, maintained, available and correctly used?</x:v>
      </x:c>
      <x:c r="E38" s="31" t="str">
        <x:v>PPE assessments, observation, records</x:v>
      </x:c>
      <x:c r="F38" s="31" t="str">
        <x:v>Not Assessed</x:v>
      </x:c>
      <x:c r="G38" s="31" t="str"/>
      <x:c r="H38" s="31" t="str"/>
      <x:c r="I38" s="31" t="str"/>
      <x:c r="J38" s="31" t="str">
        <x:v>Medium</x:v>
      </x:c>
      <x:c r="K38" s="31" t="str"/>
      <x:c r="L38" s="46"/>
      <x:c r="M38" s="31" t="str">
        <x:v>No Action</x:v>
      </x:c>
      <x:c r="N38" s="31" t="str"/>
    </x:row>
    <x:row r="39">
      <x:c r="A39" s="31" t="str">
        <x:v>AUD-029</x:v>
      </x:c>
      <x:c r="B39" s="31" t="str">
        <x:v>8</x:v>
      </x:c>
      <x:c r="C39" s="31" t="str">
        <x:v>Management of change</x:v>
      </x:c>
      <x:c r="D39" s="31" t="str">
        <x:v>Are temporary and permanent changes assessed for OH&amp;S risks before implementation?</x:v>
      </x:c>
      <x:c r="E39" s="31" t="str">
        <x:v>Change records</x:v>
      </x:c>
      <x:c r="F39" s="31" t="str">
        <x:v>Not Assessed</x:v>
      </x:c>
      <x:c r="G39" s="31" t="str"/>
      <x:c r="H39" s="31" t="str"/>
      <x:c r="I39" s="31" t="str"/>
      <x:c r="J39" s="31" t="str">
        <x:v>Medium</x:v>
      </x:c>
      <x:c r="K39" s="31" t="str"/>
      <x:c r="L39" s="46"/>
      <x:c r="M39" s="31" t="str">
        <x:v>No Action</x:v>
      </x:c>
      <x:c r="N39" s="31" t="str"/>
    </x:row>
    <x:row r="40">
      <x:c r="A40" s="31" t="str">
        <x:v>AUD-030</x:v>
      </x:c>
      <x:c r="B40" s="31" t="str">
        <x:v>8</x:v>
      </x:c>
      <x:c r="C40" s="31" t="str">
        <x:v>Procurement</x:v>
      </x:c>
      <x:c r="D40" s="31" t="str">
        <x:v>Are OH&amp;S requirements integrated into procurement of equipment, materials and services?</x:v>
      </x:c>
      <x:c r="E40" s="31" t="str">
        <x:v>Specifications, purchase records</x:v>
      </x:c>
      <x:c r="F40" s="31" t="str">
        <x:v>Not Assessed</x:v>
      </x:c>
      <x:c r="G40" s="31" t="str"/>
      <x:c r="H40" s="31" t="str"/>
      <x:c r="I40" s="31" t="str"/>
      <x:c r="J40" s="31" t="str">
        <x:v>Medium</x:v>
      </x:c>
      <x:c r="K40" s="31" t="str"/>
      <x:c r="L40" s="46"/>
      <x:c r="M40" s="31" t="str">
        <x:v>No Action</x:v>
      </x:c>
      <x:c r="N40" s="31" t="str"/>
    </x:row>
    <x:row r="41">
      <x:c r="A41" s="31" t="str">
        <x:v>AUD-031</x:v>
      </x:c>
      <x:c r="B41" s="31" t="str">
        <x:v>8</x:v>
      </x:c>
      <x:c r="C41" s="31" t="str">
        <x:v>Contractor control</x:v>
      </x:c>
      <x:c r="D41" s="31" t="str">
        <x:v>Are contractor hazards and interface risks coordinated and monitored?</x:v>
      </x:c>
      <x:c r="E41" s="31" t="str">
        <x:v>Contractor evaluations, permits, supervision</x:v>
      </x:c>
      <x:c r="F41" s="31" t="str">
        <x:v>Not Assessed</x:v>
      </x:c>
      <x:c r="G41" s="31" t="str"/>
      <x:c r="H41" s="31" t="str"/>
      <x:c r="I41" s="31" t="str"/>
      <x:c r="J41" s="31" t="str">
        <x:v>Medium</x:v>
      </x:c>
      <x:c r="K41" s="31" t="str"/>
      <x:c r="L41" s="46"/>
      <x:c r="M41" s="31" t="str">
        <x:v>No Action</x:v>
      </x:c>
      <x:c r="N41" s="31" t="str"/>
    </x:row>
    <x:row r="42">
      <x:c r="A42" s="31" t="str">
        <x:v>AUD-032</x:v>
      </x:c>
      <x:c r="B42" s="31" t="str">
        <x:v>8</x:v>
      </x:c>
      <x:c r="C42" s="31" t="str">
        <x:v>Outsourced processes</x:v>
      </x:c>
      <x:c r="D42" s="31" t="str">
        <x:v>Are outsourced processes affecting OH&amp;S controlled and monitored?</x:v>
      </x:c>
      <x:c r="E42" s="31" t="str">
        <x:v>Contracts, reviews, performance records</x:v>
      </x:c>
      <x:c r="F42" s="31" t="str">
        <x:v>Not Assessed</x:v>
      </x:c>
      <x:c r="G42" s="31" t="str"/>
      <x:c r="H42" s="31" t="str"/>
      <x:c r="I42" s="31" t="str"/>
      <x:c r="J42" s="31" t="str">
        <x:v>Medium</x:v>
      </x:c>
      <x:c r="K42" s="31" t="str"/>
      <x:c r="L42" s="46"/>
      <x:c r="M42" s="31" t="str">
        <x:v>No Action</x:v>
      </x:c>
      <x:c r="N42" s="31" t="str"/>
    </x:row>
    <x:row r="43">
      <x:c r="A43" s="31" t="str">
        <x:v>AUD-033</x:v>
      </x:c>
      <x:c r="B43" s="31" t="str">
        <x:v>8</x:v>
      </x:c>
      <x:c r="C43" s="31" t="str">
        <x:v>Emergency preparedness</x:v>
      </x:c>
      <x:c r="D43" s="31" t="str">
        <x:v>Are credible emergency scenarios identified with defined response responsibilities and resources?</x:v>
      </x:c>
      <x:c r="E43" s="31" t="str">
        <x:v>Emergency plans, roles</x:v>
      </x:c>
      <x:c r="F43" s="31" t="str">
        <x:v>Not Assessed</x:v>
      </x:c>
      <x:c r="G43" s="31" t="str"/>
      <x:c r="H43" s="31" t="str"/>
      <x:c r="I43" s="31" t="str"/>
      <x:c r="J43" s="31" t="str">
        <x:v>Medium</x:v>
      </x:c>
      <x:c r="K43" s="31" t="str"/>
      <x:c r="L43" s="46"/>
      <x:c r="M43" s="31" t="str">
        <x:v>No Action</x:v>
      </x:c>
      <x:c r="N43" s="31" t="str"/>
    </x:row>
    <x:row r="44">
      <x:c r="A44" s="31" t="str">
        <x:v>AUD-034</x:v>
      </x:c>
      <x:c r="B44" s="31" t="str">
        <x:v>8</x:v>
      </x:c>
      <x:c r="C44" s="31" t="str">
        <x:v>Emergency drills</x:v>
      </x:c>
      <x:c r="D44" s="31" t="str">
        <x:v>Are response arrangements tested, reviewed and improved?</x:v>
      </x:c>
      <x:c r="E44" s="31" t="str">
        <x:v>Drill records, actions</x:v>
      </x:c>
      <x:c r="F44" s="31" t="str">
        <x:v>Not Assessed</x:v>
      </x:c>
      <x:c r="G44" s="31" t="str"/>
      <x:c r="H44" s="31" t="str"/>
      <x:c r="I44" s="31" t="str"/>
      <x:c r="J44" s="31" t="str">
        <x:v>Medium</x:v>
      </x:c>
      <x:c r="K44" s="31" t="str"/>
      <x:c r="L44" s="46"/>
      <x:c r="M44" s="31" t="str">
        <x:v>No Action</x:v>
      </x:c>
      <x:c r="N44" s="31" t="str"/>
    </x:row>
    <x:row r="45">
      <x:c r="A45" s="31" t="str">
        <x:v>AUD-035</x:v>
      </x:c>
      <x:c r="B45" s="31" t="str">
        <x:v>8</x:v>
      </x:c>
      <x:c r="C45" s="31" t="str">
        <x:v>Workplace controls</x:v>
      </x:c>
      <x:c r="D45" s="31" t="str">
        <x:v>Do workplace conditions and work practices match documented controls?</x:v>
      </x:c>
      <x:c r="E45" s="31" t="str">
        <x:v>Observation, inspections</x:v>
      </x:c>
      <x:c r="F45" s="31" t="str">
        <x:v>Not Assessed</x:v>
      </x:c>
      <x:c r="G45" s="31" t="str"/>
      <x:c r="H45" s="31" t="str"/>
      <x:c r="I45" s="31" t="str"/>
      <x:c r="J45" s="31" t="str">
        <x:v>Medium</x:v>
      </x:c>
      <x:c r="K45" s="31" t="str"/>
      <x:c r="L45" s="46"/>
      <x:c r="M45" s="31" t="str">
        <x:v>No Action</x:v>
      </x:c>
      <x:c r="N45" s="31" t="str"/>
    </x:row>
    <x:row r="46">
      <x:c r="A46" s="31" t="str">
        <x:v>AUD-036</x:v>
      </x:c>
      <x:c r="B46" s="31" t="str">
        <x:v>8</x:v>
      </x:c>
      <x:c r="C46" s="31" t="str">
        <x:v>Exposure / health controls</x:v>
      </x:c>
      <x:c r="D46" s="31" t="str">
        <x:v>Where health hazards exist, are exposure controls and surveillance/monitoring arrangements appropriate?</x:v>
      </x:c>
      <x:c r="E46" s="31" t="str">
        <x:v>Monitoring, control evidence</x:v>
      </x:c>
      <x:c r="F46" s="31" t="str">
        <x:v>Not Assessed</x:v>
      </x:c>
      <x:c r="G46" s="31" t="str"/>
      <x:c r="H46" s="31" t="str"/>
      <x:c r="I46" s="31" t="str"/>
      <x:c r="J46" s="31" t="str">
        <x:v>Medium</x:v>
      </x:c>
      <x:c r="K46" s="31" t="str"/>
      <x:c r="L46" s="46"/>
      <x:c r="M46" s="31" t="str">
        <x:v>No Action</x:v>
      </x:c>
      <x:c r="N46" s="31" t="str"/>
    </x:row>
    <x:row r="47">
      <x:c r="A47" s="31" t="str">
        <x:v>AUD-037</x:v>
      </x:c>
      <x:c r="B47" s="31" t="str">
        <x:v>8</x:v>
      </x:c>
      <x:c r="C47" s="31" t="str">
        <x:v>Permit / authorization controls</x:v>
      </x:c>
      <x:c r="D47" s="31" t="str">
        <x:v>Where high-risk work requires permits or authorization, are controls effective?</x:v>
      </x:c>
      <x:c r="E47" s="31" t="str">
        <x:v>Permits, observations, authorization records</x:v>
      </x:c>
      <x:c r="F47" s="31" t="str">
        <x:v>Not Assessed</x:v>
      </x:c>
      <x:c r="G47" s="31" t="str"/>
      <x:c r="H47" s="31" t="str"/>
      <x:c r="I47" s="31" t="str"/>
      <x:c r="J47" s="31" t="str">
        <x:v>Medium</x:v>
      </x:c>
      <x:c r="K47" s="31" t="str"/>
      <x:c r="L47" s="46"/>
      <x:c r="M47" s="31" t="str">
        <x:v>No Action</x:v>
      </x:c>
      <x:c r="N47" s="31" t="str"/>
    </x:row>
    <x:row r="48">
      <x:c r="A48" s="31" t="str">
        <x:v>AUD-038</x:v>
      </x:c>
      <x:c r="B48" s="31" t="str">
        <x:v>9</x:v>
      </x:c>
      <x:c r="C48" s="31" t="str">
        <x:v>Monitoring and measurement</x:v>
      </x:c>
      <x:c r="D48" s="31" t="str">
        <x:v>Are defined OH&amp;S indicators, inspections and measurements performed and reviewed?</x:v>
      </x:c>
      <x:c r="E48" s="31" t="str">
        <x:v>KPI, inspections, monitoring records</x:v>
      </x:c>
      <x:c r="F48" s="31" t="str">
        <x:v>Not Assessed</x:v>
      </x:c>
      <x:c r="G48" s="31" t="str"/>
      <x:c r="H48" s="31" t="str"/>
      <x:c r="I48" s="31" t="str"/>
      <x:c r="J48" s="31" t="str">
        <x:v>Medium</x:v>
      </x:c>
      <x:c r="K48" s="31" t="str"/>
      <x:c r="L48" s="46"/>
      <x:c r="M48" s="31" t="str">
        <x:v>No Action</x:v>
      </x:c>
      <x:c r="N48" s="31" t="str"/>
    </x:row>
    <x:row r="49">
      <x:c r="A49" s="31" t="str">
        <x:v>AUD-039</x:v>
      </x:c>
      <x:c r="B49" s="31" t="str">
        <x:v>9</x:v>
      </x:c>
      <x:c r="C49" s="31" t="str">
        <x:v>Measurement validity</x:v>
      </x:c>
      <x:c r="D49" s="31" t="str">
        <x:v>Are instruments/methods suitable where monitoring accuracy matters?</x:v>
      </x:c>
      <x:c r="E49" s="31" t="str">
        <x:v>Calibration/verification records</x:v>
      </x:c>
      <x:c r="F49" s="31" t="str">
        <x:v>Not Assessed</x:v>
      </x:c>
      <x:c r="G49" s="31" t="str"/>
      <x:c r="H49" s="31" t="str"/>
      <x:c r="I49" s="31" t="str"/>
      <x:c r="J49" s="31" t="str">
        <x:v>Medium</x:v>
      </x:c>
      <x:c r="K49" s="31" t="str"/>
      <x:c r="L49" s="46"/>
      <x:c r="M49" s="31" t="str">
        <x:v>No Action</x:v>
      </x:c>
      <x:c r="N49" s="31" t="str"/>
    </x:row>
    <x:row r="50">
      <x:c r="A50" s="31" t="str">
        <x:v>AUD-040</x:v>
      </x:c>
      <x:c r="B50" s="31" t="str">
        <x:v>9</x:v>
      </x:c>
      <x:c r="C50" s="31" t="str">
        <x:v>Performance analysis</x:v>
      </x:c>
      <x:c r="D50" s="31" t="str">
        <x:v>Are incidents, trends, control failures and performance data analyzed for action?</x:v>
      </x:c>
      <x:c r="E50" s="31" t="str">
        <x:v>Trend reports, meeting records</x:v>
      </x:c>
      <x:c r="F50" s="31" t="str">
        <x:v>Not Assessed</x:v>
      </x:c>
      <x:c r="G50" s="31" t="str"/>
      <x:c r="H50" s="31" t="str"/>
      <x:c r="I50" s="31" t="str"/>
      <x:c r="J50" s="31" t="str">
        <x:v>Medium</x:v>
      </x:c>
      <x:c r="K50" s="31" t="str"/>
      <x:c r="L50" s="46"/>
      <x:c r="M50" s="31" t="str">
        <x:v>No Action</x:v>
      </x:c>
      <x:c r="N50" s="31" t="str"/>
    </x:row>
    <x:row r="51">
      <x:c r="A51" s="31" t="str">
        <x:v>AUD-041</x:v>
      </x:c>
      <x:c r="B51" s="31" t="str">
        <x:v>9</x:v>
      </x:c>
      <x:c r="C51" s="31" t="str">
        <x:v>Compliance evaluation</x:v>
      </x:c>
      <x:c r="D51" s="31" t="str">
        <x:v>Is compliance with legal and other requirements evaluated at planned intervals?</x:v>
      </x:c>
      <x:c r="E51" s="31" t="str">
        <x:v>Compliance evaluations</x:v>
      </x:c>
      <x:c r="F51" s="31" t="str">
        <x:v>Not Assessed</x:v>
      </x:c>
      <x:c r="G51" s="31" t="str"/>
      <x:c r="H51" s="31" t="str"/>
      <x:c r="I51" s="31" t="str"/>
      <x:c r="J51" s="31" t="str">
        <x:v>Medium</x:v>
      </x:c>
      <x:c r="K51" s="31" t="str"/>
      <x:c r="L51" s="46"/>
      <x:c r="M51" s="31" t="str">
        <x:v>No Action</x:v>
      </x:c>
      <x:c r="N51" s="31" t="str"/>
    </x:row>
    <x:row r="52">
      <x:c r="A52" s="31" t="str">
        <x:v>AUD-042</x:v>
      </x:c>
      <x:c r="B52" s="31" t="str">
        <x:v>9</x:v>
      </x:c>
      <x:c r="C52" s="31" t="str">
        <x:v>Internal audit programme</x:v>
      </x:c>
      <x:c r="D52" s="31" t="str">
        <x:v>Is audit coverage risk-informed and are previous results considered?</x:v>
      </x:c>
      <x:c r="E52" s="31" t="str">
        <x:v>Audit programme</x:v>
      </x:c>
      <x:c r="F52" s="31" t="str">
        <x:v>Not Assessed</x:v>
      </x:c>
      <x:c r="G52" s="31" t="str"/>
      <x:c r="H52" s="31" t="str"/>
      <x:c r="I52" s="31" t="str"/>
      <x:c r="J52" s="31" t="str">
        <x:v>Medium</x:v>
      </x:c>
      <x:c r="K52" s="31" t="str"/>
      <x:c r="L52" s="46"/>
      <x:c r="M52" s="31" t="str">
        <x:v>No Action</x:v>
      </x:c>
      <x:c r="N52" s="31" t="str"/>
    </x:row>
    <x:row r="53">
      <x:c r="A53" s="31" t="str">
        <x:v>AUD-043</x:v>
      </x:c>
      <x:c r="B53" s="31" t="str">
        <x:v>9</x:v>
      </x:c>
      <x:c r="C53" s="31" t="str">
        <x:v>Audit objectivity</x:v>
      </x:c>
      <x:c r="D53" s="31" t="str">
        <x:v>Are auditors sufficiently objective and competent for assigned OH&amp;S audits?</x:v>
      </x:c>
      <x:c r="E53" s="31" t="str">
        <x:v>Assignments, competence evidence</x:v>
      </x:c>
      <x:c r="F53" s="31" t="str">
        <x:v>Not Assessed</x:v>
      </x:c>
      <x:c r="G53" s="31" t="str"/>
      <x:c r="H53" s="31" t="str"/>
      <x:c r="I53" s="31" t="str"/>
      <x:c r="J53" s="31" t="str">
        <x:v>Medium</x:v>
      </x:c>
      <x:c r="K53" s="31" t="str"/>
      <x:c r="L53" s="46"/>
      <x:c r="M53" s="31" t="str">
        <x:v>No Action</x:v>
      </x:c>
      <x:c r="N53" s="31" t="str"/>
    </x:row>
    <x:row r="54">
      <x:c r="A54" s="31" t="str">
        <x:v>AUD-044</x:v>
      </x:c>
      <x:c r="B54" s="31" t="str">
        <x:v>9</x:v>
      </x:c>
      <x:c r="C54" s="31" t="str">
        <x:v>Management review</x:v>
      </x:c>
      <x:c r="D54" s="31" t="str">
        <x:v>Does management review OH&amp;SMS performance, worker participation, compliance, incidents, audits, risks and resources?</x:v>
      </x:c>
      <x:c r="E54" s="31" t="str">
        <x:v>Management review records</x:v>
      </x:c>
      <x:c r="F54" s="31" t="str">
        <x:v>Not Assessed</x:v>
      </x:c>
      <x:c r="G54" s="31" t="str"/>
      <x:c r="H54" s="31" t="str"/>
      <x:c r="I54" s="31" t="str"/>
      <x:c r="J54" s="31" t="str">
        <x:v>Medium</x:v>
      </x:c>
      <x:c r="K54" s="31" t="str"/>
      <x:c r="L54" s="46"/>
      <x:c r="M54" s="31" t="str">
        <x:v>No Action</x:v>
      </x:c>
      <x:c r="N54" s="31" t="str"/>
    </x:row>
    <x:row r="55">
      <x:c r="A55" s="31" t="str">
        <x:v>AUD-045</x:v>
      </x:c>
      <x:c r="B55" s="31" t="str">
        <x:v>10</x:v>
      </x:c>
      <x:c r="C55" s="31" t="str">
        <x:v>Incident reporting</x:v>
      </x:c>
      <x:c r="D55" s="31" t="str">
        <x:v>Are incidents and near misses promptly reported and recorded?</x:v>
      </x:c>
      <x:c r="E55" s="31" t="str">
        <x:v>Incident records, interviews</x:v>
      </x:c>
      <x:c r="F55" s="31" t="str">
        <x:v>Not Assessed</x:v>
      </x:c>
      <x:c r="G55" s="31" t="str"/>
      <x:c r="H55" s="31" t="str"/>
      <x:c r="I55" s="31" t="str"/>
      <x:c r="J55" s="31" t="str">
        <x:v>Medium</x:v>
      </x:c>
      <x:c r="K55" s="31" t="str"/>
      <x:c r="L55" s="46"/>
      <x:c r="M55" s="31" t="str">
        <x:v>No Action</x:v>
      </x:c>
      <x:c r="N55" s="31" t="str"/>
    </x:row>
    <x:row r="56">
      <x:c r="A56" s="31" t="str">
        <x:v>AUD-046</x:v>
      </x:c>
      <x:c r="B56" s="31" t="str">
        <x:v>10</x:v>
      </x:c>
      <x:c r="C56" s="31" t="str">
        <x:v>Incident investigation</x:v>
      </x:c>
      <x:c r="D56" s="31" t="str">
        <x:v>Are causes and contributing factors investigated with worker participation where relevant?</x:v>
      </x:c>
      <x:c r="E56" s="31" t="str">
        <x:v>Investigation reports</x:v>
      </x:c>
      <x:c r="F56" s="31" t="str">
        <x:v>Not Assessed</x:v>
      </x:c>
      <x:c r="G56" s="31" t="str"/>
      <x:c r="H56" s="31" t="str"/>
      <x:c r="I56" s="31" t="str"/>
      <x:c r="J56" s="31" t="str">
        <x:v>Medium</x:v>
      </x:c>
      <x:c r="K56" s="31" t="str"/>
      <x:c r="L56" s="46"/>
      <x:c r="M56" s="31" t="str">
        <x:v>No Action</x:v>
      </x:c>
      <x:c r="N56" s="31" t="str"/>
    </x:row>
    <x:row r="57">
      <x:c r="A57" s="31" t="str">
        <x:v>AUD-047</x:v>
      </x:c>
      <x:c r="B57" s="31" t="str">
        <x:v>10</x:v>
      </x:c>
      <x:c r="C57" s="31" t="str">
        <x:v>Corrective action</x:v>
      </x:c>
      <x:c r="D57" s="31" t="str">
        <x:v>Are corrective actions proportionate, assigned and verified for effectiveness?</x:v>
      </x:c>
      <x:c r="E57" s="31" t="str">
        <x:v>CARs, verification evidence</x:v>
      </x:c>
      <x:c r="F57" s="31" t="str">
        <x:v>Not Assessed</x:v>
      </x:c>
      <x:c r="G57" s="31" t="str"/>
      <x:c r="H57" s="31" t="str"/>
      <x:c r="I57" s="31" t="str"/>
      <x:c r="J57" s="31" t="str">
        <x:v>Medium</x:v>
      </x:c>
      <x:c r="K57" s="31" t="str"/>
      <x:c r="L57" s="46"/>
      <x:c r="M57" s="31" t="str">
        <x:v>No Action</x:v>
      </x:c>
      <x:c r="N57" s="31" t="str"/>
    </x:row>
    <x:row r="58">
      <x:c r="A58" s="31" t="str">
        <x:v>AUD-048</x:v>
      </x:c>
      <x:c r="B58" s="31" t="str">
        <x:v>10</x:v>
      </x:c>
      <x:c r="C58" s="31" t="str">
        <x:v>Risk update after incident</x:v>
      </x:c>
      <x:c r="D58" s="31" t="str">
        <x:v>Are risk assessments and controls reviewed after incidents or control failures?</x:v>
      </x:c>
      <x:c r="E58" s="31" t="str">
        <x:v>Updated risk assessments</x:v>
      </x:c>
      <x:c r="F58" s="31" t="str">
        <x:v>Not Assessed</x:v>
      </x:c>
      <x:c r="G58" s="31" t="str"/>
      <x:c r="H58" s="31" t="str"/>
      <x:c r="I58" s="31" t="str"/>
      <x:c r="J58" s="31" t="str">
        <x:v>Medium</x:v>
      </x:c>
      <x:c r="K58" s="31" t="str"/>
      <x:c r="L58" s="46"/>
      <x:c r="M58" s="31" t="str">
        <x:v>No Action</x:v>
      </x:c>
      <x:c r="N58" s="31" t="str"/>
    </x:row>
    <x:row r="59">
      <x:c r="A59" s="31" t="str">
        <x:v>AUD-049</x:v>
      </x:c>
      <x:c r="B59" s="31" t="str">
        <x:v>10</x:v>
      </x:c>
      <x:c r="C59" s="31" t="str">
        <x:v>Continual improvement</x:v>
      </x:c>
      <x:c r="D59" s="31" t="str">
        <x:v>Can the organization demonstrate sustained OH&amp;S improvement based on evidence?</x:v>
      </x:c>
      <x:c r="E59" s="31" t="str">
        <x:v>Improvement plans, trends</x:v>
      </x:c>
      <x:c r="F59" s="31" t="str">
        <x:v>Not Assessed</x:v>
      </x:c>
      <x:c r="G59" s="31" t="str"/>
      <x:c r="H59" s="31" t="str"/>
      <x:c r="I59" s="31" t="str"/>
      <x:c r="J59" s="31" t="str">
        <x:v>Medium</x:v>
      </x:c>
      <x:c r="K59" s="31" t="str"/>
      <x:c r="L59" s="46"/>
      <x:c r="M59" s="31" t="str">
        <x:v>No Action</x:v>
      </x:c>
      <x:c r="N59" s="31" t="str"/>
    </x:row>
    <x:row r="60">
      <x:c r="A60" s="31" t="str">
        <x:v>AUD-050</x:v>
      </x:c>
      <x:c r="B60" s="31" t="str">
        <x:v>Cross-cutting</x:v>
      </x:c>
      <x:c r="C60" s="31" t="str">
        <x:v>Worker experience</x:v>
      </x:c>
      <x:c r="D60" s="31" t="str">
        <x:v>Do worker interviews support that documented OH&amp;S arrangements are understood and operating in practice?</x:v>
      </x:c>
      <x:c r="E60" s="31" t="str">
        <x:v>Worker interviews and observations</x:v>
      </x:c>
      <x:c r="F60" s="31" t="str">
        <x:v>Not Assessed</x:v>
      </x:c>
      <x:c r="G60" s="31" t="str"/>
      <x:c r="H60" s="31" t="str"/>
      <x:c r="I60" s="31" t="str"/>
      <x:c r="J60" s="31" t="str">
        <x:v>Medium</x:v>
      </x:c>
      <x:c r="K60" s="31" t="str"/>
      <x:c r="L60" s="46"/>
      <x:c r="M60" s="31" t="str">
        <x:v>No Action</x:v>
      </x:c>
      <x:c r="N60" s="31" t="str"/>
    </x:row>
  </x:sheetData>
  <x:mergeCells>
    <x:mergeCell ref="A1:H1"/>
    <x:mergeCell ref="A2:H2"/>
    <x:mergeCell ref="A3:H3"/>
    <x:mergeCell ref="A5:N5"/>
  </x:mergeCells>
  <x:conditionalFormatting sqref="F11:F60">
    <x:cfRule type="expression" dxfId="0" priority="1">
      <x:formula>F11="Conforming"</x:formula>
    </x:cfRule>
    <x:cfRule type="expression" dxfId="1" priority="2">
      <x:formula>F11="Completed"</x:formula>
    </x:cfRule>
    <x:cfRule type="expression" dxfId="2" priority="3">
      <x:formula>F11="Closed"</x:formula>
    </x:cfRule>
    <x:cfRule type="expression" dxfId="3" priority="4">
      <x:formula>F11="Compliant"</x:formula>
    </x:cfRule>
    <x:cfRule type="expression" dxfId="4" priority="5">
      <x:formula>F11="On Track"</x:formula>
    </x:cfRule>
    <x:cfRule type="expression" dxfId="5" priority="6">
      <x:formula>F11="No"</x:formula>
    </x:cfRule>
    <x:cfRule type="expression" dxfId="6" priority="7">
      <x:formula>F11="In Progress"</x:formula>
    </x:cfRule>
    <x:cfRule type="expression" dxfId="7" priority="8">
      <x:formula>F11="Partially Compliant"</x:formula>
    </x:cfRule>
    <x:cfRule type="expression" dxfId="8" priority="9">
      <x:formula>F11="OFI"</x:formula>
    </x:cfRule>
    <x:cfRule type="expression" dxfId="9" priority="10">
      <x:formula>F11="Minor NC"</x:formula>
    </x:cfRule>
    <x:cfRule type="expression" dxfId="10" priority="11">
      <x:formula>F11="Major NC"</x:formula>
    </x:cfRule>
    <x:cfRule type="expression" dxfId="11" priority="12">
      <x:formula>F11="Noncompliant"</x:formula>
    </x:cfRule>
    <x:cfRule type="expression" dxfId="12" priority="13">
      <x:formula>F11="Blocked"</x:formula>
    </x:cfRule>
    <x:cfRule type="expression" dxfId="13" priority="14">
      <x:formula>F11="Overdue"</x:formula>
    </x:cfRule>
    <x:cfRule type="expression" dxfId="14" priority="15">
      <x:formula>F11="Yes"</x:formula>
    </x:cfRule>
    <x:cfRule type="expression" dxfId="15" priority="16">
      <x:formula>F11="Not Started"</x:formula>
    </x:cfRule>
    <x:cfRule type="expression" dxfId="16" priority="17">
      <x:formula>F11="Not Assessed"</x:formula>
    </x:cfRule>
    <x:cfRule type="expression" dxfId="17" priority="18">
      <x:formula>F11="Not Evaluated"</x:formula>
    </x:cfRule>
    <x:cfRule type="expression" dxfId="18" priority="19">
      <x:formula>F11="Not Applicable"</x:formula>
    </x:cfRule>
    <x:cfRule type="expression" dxfId="19" priority="20">
      <x:formula>F11="N/A"</x:formula>
    </x:cfRule>
    <x:cfRule type="expression" dxfId="20" priority="21">
      <x:formula>F11="No Action"</x:formula>
    </x:cfRule>
    <x:cfRule type="expression" dxfId="21" priority="22">
      <x:formula>F11="Open"</x:formula>
    </x:cfRule>
    <x:cfRule type="expression" dxfId="22" priority="23">
      <x:formula>F11="Unknown"</x:formula>
    </x:cfRule>
  </x:conditionalFormatting>
  <x:conditionalFormatting sqref="I11:I60">
    <x:cfRule type="expression" dxfId="23" priority="24">
      <x:formula>I11="Conforming"</x:formula>
    </x:cfRule>
    <x:cfRule type="expression" dxfId="24" priority="25">
      <x:formula>I11="Completed"</x:formula>
    </x:cfRule>
    <x:cfRule type="expression" dxfId="25" priority="26">
      <x:formula>I11="Closed"</x:formula>
    </x:cfRule>
    <x:cfRule type="expression" dxfId="26" priority="27">
      <x:formula>I11="Compliant"</x:formula>
    </x:cfRule>
    <x:cfRule type="expression" dxfId="27" priority="28">
      <x:formula>I11="On Track"</x:formula>
    </x:cfRule>
    <x:cfRule type="expression" dxfId="28" priority="29">
      <x:formula>I11="No"</x:formula>
    </x:cfRule>
    <x:cfRule type="expression" dxfId="29" priority="30">
      <x:formula>I11="In Progress"</x:formula>
    </x:cfRule>
    <x:cfRule type="expression" dxfId="30" priority="31">
      <x:formula>I11="Partially Compliant"</x:formula>
    </x:cfRule>
    <x:cfRule type="expression" dxfId="31" priority="32">
      <x:formula>I11="OFI"</x:formula>
    </x:cfRule>
    <x:cfRule type="expression" dxfId="32" priority="33">
      <x:formula>I11="Minor NC"</x:formula>
    </x:cfRule>
    <x:cfRule type="expression" dxfId="33" priority="34">
      <x:formula>I11="Major NC"</x:formula>
    </x:cfRule>
    <x:cfRule type="expression" dxfId="34" priority="35">
      <x:formula>I11="Noncompliant"</x:formula>
    </x:cfRule>
    <x:cfRule type="expression" dxfId="35" priority="36">
      <x:formula>I11="Blocked"</x:formula>
    </x:cfRule>
    <x:cfRule type="expression" dxfId="36" priority="37">
      <x:formula>I11="Overdue"</x:formula>
    </x:cfRule>
    <x:cfRule type="expression" dxfId="37" priority="38">
      <x:formula>I11="Yes"</x:formula>
    </x:cfRule>
    <x:cfRule type="expression" dxfId="38" priority="39">
      <x:formula>I11="Not Started"</x:formula>
    </x:cfRule>
    <x:cfRule type="expression" dxfId="39" priority="40">
      <x:formula>I11="Not Assessed"</x:formula>
    </x:cfRule>
    <x:cfRule type="expression" dxfId="40" priority="41">
      <x:formula>I11="Not Evaluated"</x:formula>
    </x:cfRule>
    <x:cfRule type="expression" dxfId="41" priority="42">
      <x:formula>I11="Not Applicable"</x:formula>
    </x:cfRule>
    <x:cfRule type="expression" dxfId="42" priority="43">
      <x:formula>I11="N/A"</x:formula>
    </x:cfRule>
    <x:cfRule type="expression" dxfId="43" priority="44">
      <x:formula>I11="No Action"</x:formula>
    </x:cfRule>
    <x:cfRule type="expression" dxfId="44" priority="45">
      <x:formula>I11="Open"</x:formula>
    </x:cfRule>
    <x:cfRule type="expression" dxfId="45" priority="46">
      <x:formula>I11="Unknown"</x:formula>
    </x:cfRule>
  </x:conditionalFormatting>
  <x:conditionalFormatting sqref="M11:M60">
    <x:cfRule type="expression" dxfId="46" priority="47">
      <x:formula>M11="Conforming"</x:formula>
    </x:cfRule>
    <x:cfRule type="expression" dxfId="47" priority="48">
      <x:formula>M11="Completed"</x:formula>
    </x:cfRule>
    <x:cfRule type="expression" dxfId="48" priority="49">
      <x:formula>M11="Closed"</x:formula>
    </x:cfRule>
    <x:cfRule type="expression" dxfId="49" priority="50">
      <x:formula>M11="Compliant"</x:formula>
    </x:cfRule>
    <x:cfRule type="expression" dxfId="50" priority="51">
      <x:formula>M11="On Track"</x:formula>
    </x:cfRule>
    <x:cfRule type="expression" dxfId="51" priority="52">
      <x:formula>M11="No"</x:formula>
    </x:cfRule>
    <x:cfRule type="expression" dxfId="52" priority="53">
      <x:formula>M11="In Progress"</x:formula>
    </x:cfRule>
    <x:cfRule type="expression" dxfId="53" priority="54">
      <x:formula>M11="Partially Compliant"</x:formula>
    </x:cfRule>
    <x:cfRule type="expression" dxfId="54" priority="55">
      <x:formula>M11="OFI"</x:formula>
    </x:cfRule>
    <x:cfRule type="expression" dxfId="55" priority="56">
      <x:formula>M11="Minor NC"</x:formula>
    </x:cfRule>
    <x:cfRule type="expression" dxfId="56" priority="57">
      <x:formula>M11="Major NC"</x:formula>
    </x:cfRule>
    <x:cfRule type="expression" dxfId="57" priority="58">
      <x:formula>M11="Noncompliant"</x:formula>
    </x:cfRule>
    <x:cfRule type="expression" dxfId="58" priority="59">
      <x:formula>M11="Blocked"</x:formula>
    </x:cfRule>
    <x:cfRule type="expression" dxfId="59" priority="60">
      <x:formula>M11="Overdue"</x:formula>
    </x:cfRule>
    <x:cfRule type="expression" dxfId="60" priority="61">
      <x:formula>M11="Yes"</x:formula>
    </x:cfRule>
    <x:cfRule type="expression" dxfId="61" priority="62">
      <x:formula>M11="Not Started"</x:formula>
    </x:cfRule>
    <x:cfRule type="expression" dxfId="62" priority="63">
      <x:formula>M11="Not Assessed"</x:formula>
    </x:cfRule>
    <x:cfRule type="expression" dxfId="63" priority="64">
      <x:formula>M11="Not Evaluated"</x:formula>
    </x:cfRule>
    <x:cfRule type="expression" dxfId="64" priority="65">
      <x:formula>M11="Not Applicable"</x:formula>
    </x:cfRule>
    <x:cfRule type="expression" dxfId="65" priority="66">
      <x:formula>M11="N/A"</x:formula>
    </x:cfRule>
    <x:cfRule type="expression" dxfId="66" priority="67">
      <x:formula>M11="No Action"</x:formula>
    </x:cfRule>
    <x:cfRule type="expression" dxfId="67" priority="68">
      <x:formula>M11="Open"</x:formula>
    </x:cfRule>
    <x:cfRule type="expression" dxfId="68" priority="69">
      <x:formula>M11="Unknown"</x:formula>
    </x:cfRule>
  </x:conditionalFormatting>
  <x:conditionalFormatting sqref="J11:J60">
    <x:cfRule type="expression" dxfId="69" priority="70">
      <x:formula>J11="Critical"</x:formula>
    </x:cfRule>
    <x:cfRule type="expression" dxfId="70" priority="71">
      <x:formula>J11="High"</x:formula>
    </x:cfRule>
    <x:cfRule type="expression" dxfId="71" priority="72">
      <x:formula>J11="Low"</x:formula>
    </x:cfRule>
  </x:conditionalFormatting>
  <x:dataValidations count="4">
    <x:dataValidation type="list" sqref="F11:F60">
      <x:formula1>"Conforming,OFI,Minor NC,Major NC,Not Assessed,N/A"</x:formula1>
    </x:dataValidation>
    <x:dataValidation type="list" sqref="I11:I60">
      <x:formula1>",OFI,Minor NC,Major NC"</x:formula1>
    </x:dataValidation>
    <x:dataValidation type="list" sqref="J11:J60">
      <x:formula1>"Critical,High,Medium,Low"</x:formula1>
    </x:dataValidation>
    <x:dataValidation type="list" sqref="M11:M60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23abbd5f8b94fb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Internal Health &amp; Safety Audit Summary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OHSMS-AUD-001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Result</x:v>
      </x:c>
      <x:c r="E5" s="22" t="str">
        <x:v>Count</x:v>
      </x:c>
    </x:row>
    <x:row r="6">
      <x:c r="A6" s="49" t="str">
        <x:v>Total Checks</x:v>
      </x:c>
      <x:c r="B6" s="54" t="n">
        <x:f>COUNTA('Audit Checklist'!$A$11:$A$60)</x:f>
        <x:v>50</x:v>
      </x:c>
      <x:c r="D6" t="str">
        <x:v>Conforming</x:v>
      </x:c>
      <x:c r="E6" t="n">
        <x:f>COUNTIF('Audit Checklist'!$F$11:$F$60,D6)</x:f>
        <x:v>0</x:v>
      </x:c>
    </x:row>
    <x:row r="7">
      <x:c r="A7" s="49" t="str">
        <x:v>Assessed</x:v>
      </x:c>
      <x:c r="B7" s="54" t="n">
        <x:f>COUNTIF('Audit Checklist'!$F$11:$F$60,"&lt;&gt;Not Assessed")-COUNTIF('Audit Checklist'!$F$11:$F$60,"")</x:f>
        <x:v>0</x:v>
      </x:c>
      <x:c r="D7" t="str">
        <x:v>OFI</x:v>
      </x:c>
      <x:c r="E7" t="n">
        <x:f>COUNTIF('Audit Checklist'!$F$11:$F$60,D7)</x:f>
        <x:v>0</x:v>
      </x:c>
    </x:row>
    <x:row r="8">
      <x:c r="A8" s="49" t="str">
        <x:v>Conforming</x:v>
      </x:c>
      <x:c r="B8" s="54" t="n">
        <x:f>COUNTIF('Audit Checklist'!$F$11:$F$60,"Conforming")</x:f>
        <x:v>0</x:v>
      </x:c>
      <x:c r="D8" t="str">
        <x:v>Minor NC</x:v>
      </x:c>
      <x:c r="E8" t="n">
        <x:f>COUNTIF('Audit Checklist'!$F$11:$F$60,D8)</x:f>
        <x:v>0</x:v>
      </x:c>
    </x:row>
    <x:row r="9">
      <x:c r="A9" s="49" t="str">
        <x:v>OFI</x:v>
      </x:c>
      <x:c r="B9" s="54" t="n">
        <x:f>COUNTIF('Audit Checklist'!$F$11:$F$60,"OFI")</x:f>
        <x:v>0</x:v>
      </x:c>
      <x:c r="D9" t="str">
        <x:v>Major NC</x:v>
      </x:c>
      <x:c r="E9" t="n">
        <x:f>COUNTIF('Audit Checklist'!$F$11:$F$60,D9)</x:f>
        <x:v>0</x:v>
      </x:c>
    </x:row>
    <x:row r="10">
      <x:c r="A10" s="49" t="str">
        <x:v>Minor NC</x:v>
      </x:c>
      <x:c r="B10" s="54" t="n">
        <x:f>COUNTIF('Audit Checklist'!$F$11:$F$60,"Minor NC")</x:f>
        <x:v>0</x:v>
      </x:c>
      <x:c r="D10" t="str">
        <x:v>Not Assessed</x:v>
      </x:c>
      <x:c r="E10" t="n">
        <x:f>COUNTIF('Audit Checklist'!$F$11:$F$60,D10)</x:f>
        <x:v>50</x:v>
      </x:c>
    </x:row>
    <x:row r="11">
      <x:c r="A11" s="49" t="str">
        <x:v>Major NC</x:v>
      </x:c>
      <x:c r="B11" s="54" t="n">
        <x:f>COUNTIF('Audit Checklist'!$F$11:$F$60,"Major NC")</x:f>
        <x:v>0</x:v>
      </x:c>
      <x:c r="D11" t="str">
        <x:v>N/A</x:v>
      </x:c>
      <x:c r="E11" t="n">
        <x:f>COUNTIF('Audit Checklist'!$F$11:$F$60,D11)</x:f>
        <x:v>0</x:v>
      </x:c>
    </x:row>
    <x:row r="12">
      <x:c r="A12" s="49" t="str">
        <x:v>Critical / High Findings</x:v>
      </x:c>
      <x:c r="B12" s="54" t="n">
        <x:f>COUNTIFS('Audit Checklist'!$I$11:$I$60,"&lt;&gt;",'Audit Checklist'!$J$11:$J$60,"Critical")+COUNTIFS('Audit Checklist'!$I$11:$I$60,"&lt;&gt;",'Audit Checklist'!$J$11:$J$60,"High")</x:f>
        <x:v>0</x:v>
      </x:c>
    </x:row>
    <x:row r="13">
      <x:c r="A13" s="49" t="str">
        <x:v>Not Assessed</x:v>
      </x:c>
      <x:c r="B13" s="54" t="n">
        <x:f>COUNTIF('Audit Checklist'!$F$11:$F$60,"Not Assessed")</x:f>
        <x:v>50</x:v>
      </x:c>
    </x:row>
    <x:row r="14">
      <x:c r="A14" s="49" t="str">
        <x:v>Open Actions</x:v>
      </x:c>
      <x:c r="B14" s="54" t="n">
        <x:f>COUNTIF('Audit Checklist'!$M$11:$M$60,"Open")+COUNTIF('Audit Checklist'!$M$11:$M$60,"In Progress")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4b47d69dfda3427a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Result</x:v>
      </x:c>
      <x:c r="B2" t="str">
        <x:v>Conforming</x:v>
      </x:c>
    </x:row>
    <x:row r="3">
      <x:c r="A3" t="str">
        <x:v>Result</x:v>
      </x:c>
      <x:c r="B3" t="str">
        <x:v>OFI</x:v>
      </x:c>
    </x:row>
    <x:row r="4">
      <x:c r="A4" t="str">
        <x:v>Result</x:v>
      </x:c>
      <x:c r="B4" t="str">
        <x:v>Minor NC</x:v>
      </x:c>
    </x:row>
    <x:row r="5">
      <x:c r="A5" t="str">
        <x:v>Result</x:v>
      </x:c>
      <x:c r="B5" t="str">
        <x:v>Major NC</x:v>
      </x:c>
    </x:row>
    <x:row r="6">
      <x:c r="A6" t="str">
        <x:v>Result</x:v>
      </x:c>
      <x:c r="B6" t="str">
        <x:v>Not Assessed</x:v>
      </x:c>
    </x:row>
    <x:row r="7">
      <x:c r="A7" t="str">
        <x:v>Result</x:v>
      </x:c>
      <x:c r="B7" t="str">
        <x:v>N/A</x:v>
      </x:c>
    </x:row>
    <x:row r="8">
      <x:c r="A8" t="str">
        <x:v>Action Status</x:v>
      </x:c>
      <x:c r="B8" t="str">
        <x:v>No Action</x:v>
      </x:c>
    </x:row>
    <x:row r="9">
      <x:c r="A9" t="str">
        <x:v>Action Status</x:v>
      </x:c>
      <x:c r="B9" t="str">
        <x:v>Open</x:v>
      </x:c>
    </x:row>
    <x:row r="10">
      <x:c r="A10" t="str">
        <x:v>Action Status</x:v>
      </x:c>
      <x:c r="B10" t="str">
        <x:v>In Progress</x:v>
      </x:c>
    </x:row>
    <x:row r="11">
      <x:c r="A11" t="str">
        <x:v>Action Status</x:v>
      </x:c>
      <x:c r="B11" t="str">
        <x:v>Closed</x:v>
      </x:c>
    </x:row>
    <x:row r="12">
      <x:c r="A12" t="str">
        <x:v>Severity</x:v>
      </x:c>
      <x:c r="B12" t="str">
        <x:v>Critical</x:v>
      </x:c>
    </x:row>
    <x:row r="13">
      <x:c r="A13" t="str">
        <x:v>Severity</x:v>
      </x:c>
      <x:c r="B13" t="str">
        <x:v>High</x:v>
      </x:c>
    </x:row>
    <x:row r="14">
      <x:c r="A14" t="str">
        <x:v>Severity</x:v>
      </x:c>
      <x:c r="B14" t="str">
        <x:v>Medium</x:v>
      </x:c>
    </x:row>
    <x:row r="15">
      <x:c r="A15" t="str">
        <x:v>Severity</x:v>
      </x:c>
      <x:c r="B15" t="str">
        <x:v>Low</x:v>
      </x:c>
    </x:row>
    <x:row r="16">
      <x:c r="A16" t="str">
        <x:v>Priority</x:v>
      </x:c>
      <x:c r="B16" t="str">
        <x:v>High</x:v>
      </x:c>
    </x:row>
    <x:row r="17">
      <x:c r="A17" t="str">
        <x:v>Priority</x:v>
      </x:c>
      <x:c r="B17" t="str">
        <x:v>Medium</x:v>
      </x:c>
    </x:row>
    <x:row r="18">
      <x:c r="A18" t="str">
        <x:v>Priority</x:v>
      </x:c>
      <x:c r="B18" t="str">
        <x:v>Low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OHSMS-AUD-001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1" t="str">
        <x:v>1.0</x:v>
      </x:c>
      <x:c r="B6" s="31" t="str">
        <x:v>2026-09-18</x:v>
      </x:c>
      <x:c r="C6" s="31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