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89e22522c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7908fa31c56437d"/>
    <x:sheet xmlns:r="http://schemas.openxmlformats.org/officeDocument/2006/relationships" name="Project Plan" sheetId="2" r:id="Reda7a2bc0b704661"/>
    <x:sheet xmlns:r="http://schemas.openxmlformats.org/officeDocument/2006/relationships" name="Dashboard" sheetId="3" r:id="R60531a0000484566"/>
    <x:sheet xmlns:r="http://schemas.openxmlformats.org/officeDocument/2006/relationships" name="Reference Data" sheetId="4" r:id="R044a211fbf3c42fa"/>
    <x:sheet xmlns:r="http://schemas.openxmlformats.org/officeDocument/2006/relationships" name="Revision History" sheetId="5" r:id="Ra57f32f91ffa44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22d361d6c4d03" /><Relationship Type="http://schemas.openxmlformats.org/officeDocument/2006/relationships/theme" Target="/xl/theme/theme1.xml" Id="R6b7d94214b8e402d" /><Relationship Type="http://schemas.openxmlformats.org/officeDocument/2006/relationships/sharedStrings" Target="/xl/sharedStrings.xml" Id="Rf0f54d7afa224223" /><Relationship Type="http://schemas.openxmlformats.org/officeDocument/2006/relationships/worksheet" Target="/xl/worksheets/sheet1.xml" Id="R87908fa31c56437d" /><Relationship Type="http://schemas.openxmlformats.org/officeDocument/2006/relationships/worksheet" Target="/xl/worksheets/sheet2.xml" Id="Reda7a2bc0b704661" /><Relationship Type="http://schemas.openxmlformats.org/officeDocument/2006/relationships/worksheet" Target="/xl/worksheets/sheet3.xml" Id="R60531a0000484566" /><Relationship Type="http://schemas.openxmlformats.org/officeDocument/2006/relationships/worksheet" Target="/xl/worksheets/sheet4.xml" Id="R044a211fbf3c42fa" /><Relationship Type="http://schemas.openxmlformats.org/officeDocument/2006/relationships/worksheet" Target="/xl/worksheets/sheet5.xml" Id="Ra57f32f91ffa44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b7888f0b29244c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7888f0b29244c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HSMSProjectPlanTable" displayName="OHSMSProjectPlanTable" ref="A5:N47" headerRowCount="1" totalsRowCount="0" totalsRowShown="0">
  <x:tableColumns count="14">
    <x:tableColumn id="1" name="Task ID"/>
    <x:tableColumn id="2" name="Phase"/>
    <x:tableColumn id="3" name="Task"/>
    <x:tableColumn id="4" name="Practical Deliverable"/>
    <x:tableColumn id="5" name="Owner"/>
    <x:tableColumn id="6" name="Priority"/>
    <x:tableColumn id="7" name="Start Date"/>
    <x:tableColumn id="8" name="Due Date"/>
    <x:tableColumn id="9" name="Status"/>
    <x:tableColumn id="10" name="% Complete"/>
    <x:tableColumn id="11" name="Dependency"/>
    <x:tableColumn id="12" name="Schedule Flag"/>
    <x:tableColumn id="13" name="Evidence / Link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90ef870b6564c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d1f09e5c8974a5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Health &amp; Safety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plan and control OH&amp;SMS implementation from project initiation through hazard/risk control, internal audit, management review and certification readiness. Dates are intentionally blank so the organization can set a realistic implementation schedule.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sponsor, OH&amp;S project lead, implementation objectives and worker-participation arrangements.</x:v>
      </x:c>
    </x:row>
    <x:row r="11">
      <x:c r="A11" s="41" t="str">
        <x:v>2</x:v>
      </x:c>
      <x:c r="B11" s="30" t="str">
        <x:v>Set dates based on workforce, operations, hazards, legal requirements and resource availability.</x:v>
      </x:c>
    </x:row>
    <x:row r="12">
      <x:c r="A12" s="41" t="str">
        <x:v>3</x:v>
      </x:c>
      <x:c r="B12" s="30" t="str">
        <x:v>Assign one accountable owner for each task and use Notes for supporting contributors.</x:v>
      </x:c>
    </x:row>
    <x:row r="13">
      <x:c r="A13" s="41" t="str">
        <x:v>4</x:v>
      </x:c>
      <x:c r="B13" s="30" t="str">
        <x:v>Sequence work so hazard/risk controls and worker consultation occur before relying on documents as evidence.</x:v>
      </x:c>
    </x:row>
    <x:row r="14">
      <x:c r="A14" s="41" t="str">
        <x:v>5</x:v>
      </x:c>
      <x:c r="B14" s="30" t="str">
        <x:v>Update Status and % Complete during project reviews.</x:v>
      </x:c>
    </x:row>
    <x:row r="15">
      <x:c r="A15" s="41" t="str">
        <x:v>6</x:v>
      </x:c>
      <x:c r="B15" s="30" t="str">
        <x:v>Use Dashboard to identify overdue, blocked and high-priority work.</x:v>
      </x:c>
    </x:row>
    <x:row r="16">
      <x:c r="A16" s="41" t="str">
        <x:v>7</x:v>
      </x:c>
      <x:c r="B16" s="30" t="str">
        <x:v>Certification readiness should be based on implemented, operating and evidenced arrangements, not document completion alone.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5" hidden="0" customWidth="1"/>
    <x:col min="3" max="3" width="40" hidden="0" customWidth="1"/>
    <x:col min="4" max="4" width="40" hidden="0" customWidth="1"/>
    <x:col min="5" max="5" width="18" hidden="0" customWidth="1"/>
    <x:col min="6" max="6" width="11" hidden="0" customWidth="1"/>
    <x:col min="7" max="7" width="13" hidden="0" customWidth="1"/>
    <x:col min="8" max="8" width="13" hidden="0" customWidth="1"/>
    <x:col min="9" max="9" width="15" hidden="0" customWidth="1"/>
    <x:col min="10" max="10" width="12" hidden="0" customWidth="1"/>
    <x:col min="11" max="11" width="18" hidden="0" customWidth="1"/>
    <x:col min="12" max="12" width="14" hidden="0" customWidth="1"/>
    <x:col min="13" max="13" width="28" hidden="0" customWidth="1"/>
    <x:col min="14" max="14" width="24" hidden="0" customWidth="1"/>
  </x:cols>
  <x:sheetData>
    <x:row r="1" ht="26" customHeight="1">
      <x:c r="A1" s="5" t="str">
        <x:v>OH&amp;SMS Implementation Project Plan - Main Tracker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Task ID</x:v>
      </x:c>
      <x:c r="B5" s="22" t="str">
        <x:v>Phase</x:v>
      </x:c>
      <x:c r="C5" s="22" t="str">
        <x:v>Task</x:v>
      </x:c>
      <x:c r="D5" s="22" t="str">
        <x:v>Practical Deliverable</x:v>
      </x:c>
      <x:c r="E5" s="22" t="str">
        <x:v>Owner</x:v>
      </x:c>
      <x:c r="F5" s="22" t="str">
        <x:v>Priority</x:v>
      </x:c>
      <x:c r="G5" s="22" t="str">
        <x:v>Start Date</x:v>
      </x:c>
      <x:c r="H5" s="22" t="str">
        <x:v>Due Date</x:v>
      </x:c>
      <x:c r="I5" s="22" t="str">
        <x:v>Status</x:v>
      </x:c>
      <x:c r="J5" s="22" t="str">
        <x:v>% Complete</x:v>
      </x:c>
      <x:c r="K5" s="22" t="str">
        <x:v>Dependency</x:v>
      </x:c>
      <x:c r="L5" s="22" t="str">
        <x:v>Schedule Flag</x:v>
      </x:c>
      <x:c r="M5" s="22" t="str">
        <x:v>Evidence / Link</x:v>
      </x:c>
      <x:c r="N5" s="22" t="str">
        <x:v>Notes</x:v>
      </x:c>
    </x:row>
    <x:row r="6">
      <x:c r="A6" s="30" t="str">
        <x:v>P1-01</x:v>
      </x:c>
      <x:c r="B6" s="30" t="str">
        <x:v>1. Initiation</x:v>
      </x:c>
      <x:c r="C6" s="30" t="str">
        <x:v>Appoint project sponsor and OH&amp;S implementation lead</x:v>
      </x:c>
      <x:c r="D6" s="30" t="str">
        <x:v>Named sponsor and implementation lead</x:v>
      </x:c>
      <x:c r="E6" s="30" t="str"/>
      <x:c r="F6" s="30" t="str">
        <x:v>Medium</x:v>
      </x:c>
      <x:c r="G6" s="44"/>
      <x:c r="H6" s="44"/>
      <x:c r="I6" s="30" t="str">
        <x:v>Not Started</x:v>
      </x:c>
      <x:c r="J6" s="46" t="n">
        <x:v>0</x:v>
      </x:c>
      <x:c r="K6" s="30" t="str"/>
      <x:c r="L6" s="30" t="str">
        <x:f>IF(I6="Completed","Completed",IF(H6="","",IF(H6&lt;TODAY(),"Overdue",IF(H6-TODAY()&lt;=7,"Due Soon","On Track"))))</x:f>
      </x:c>
      <x:c r="M6" s="30" t="str"/>
      <x:c r="N6" s="30" t="str"/>
    </x:row>
    <x:row r="7">
      <x:c r="A7" s="30" t="str">
        <x:v>P1-02</x:v>
      </x:c>
      <x:c r="B7" s="30" t="str">
        <x:v>1. Initiation</x:v>
      </x:c>
      <x:c r="C7" s="30" t="str">
        <x:v>Define implementation objectives and governance</x:v>
      </x:c>
      <x:c r="D7" s="30" t="str">
        <x:v>Approved implementation brief / charter</x:v>
      </x:c>
      <x:c r="E7" s="30" t="str"/>
      <x:c r="F7" s="30" t="str">
        <x:v>Medium</x:v>
      </x:c>
      <x:c r="G7" s="44"/>
      <x:c r="H7" s="44"/>
      <x:c r="I7" s="30" t="str">
        <x:v>Not Started</x:v>
      </x:c>
      <x:c r="J7" s="46" t="n">
        <x:v>0</x:v>
      </x:c>
      <x:c r="K7" s="30" t="str"/>
      <x:c r="L7" s="30" t="str">
        <x:f>IF(I7="Completed","Completed",IF(H7="","",IF(H7&lt;TODAY(),"Overdue",IF(H7-TODAY()&lt;=7,"Due Soon","On Track"))))</x:f>
      </x:c>
      <x:c r="M7" s="30" t="str"/>
      <x:c r="N7" s="30" t="str"/>
    </x:row>
    <x:row r="8">
      <x:c r="A8" s="30" t="str">
        <x:v>P1-03</x:v>
      </x:c>
      <x:c r="B8" s="30" t="str">
        <x:v>1. Initiation</x:v>
      </x:c>
      <x:c r="C8" s="30" t="str">
        <x:v>Identify implementation team and worker representatives</x:v>
      </x:c>
      <x:c r="D8" s="30" t="str">
        <x:v>Implementation team and participation structure</x:v>
      </x:c>
      <x:c r="E8" s="30" t="str"/>
      <x:c r="F8" s="30" t="str">
        <x:v>Medium</x:v>
      </x:c>
      <x:c r="G8" s="44"/>
      <x:c r="H8" s="44"/>
      <x:c r="I8" s="30" t="str">
        <x:v>Not Started</x:v>
      </x:c>
      <x:c r="J8" s="46" t="n">
        <x:v>0</x:v>
      </x:c>
      <x:c r="K8" s="30" t="str"/>
      <x:c r="L8" s="30" t="str">
        <x:f>IF(I8="Completed","Completed",IF(H8="","",IF(H8&lt;TODAY(),"Overdue",IF(H8-TODAY()&lt;=7,"Due Soon","On Track"))))</x:f>
      </x:c>
      <x:c r="M8" s="30" t="str"/>
      <x:c r="N8" s="30" t="str"/>
    </x:row>
    <x:row r="9">
      <x:c r="A9" s="30" t="str">
        <x:v>P1-04</x:v>
      </x:c>
      <x:c r="B9" s="30" t="str">
        <x:v>1. Initiation</x:v>
      </x:c>
      <x:c r="C9" s="30" t="str">
        <x:v>Confirm applicable standard baseline and certification intent</x:v>
      </x:c>
      <x:c r="D9" s="30" t="str">
        <x:v>Baseline and project assumptions</x:v>
      </x:c>
      <x:c r="E9" s="30" t="str"/>
      <x:c r="F9" s="30" t="str">
        <x:v>Medium</x:v>
      </x:c>
      <x:c r="G9" s="44"/>
      <x:c r="H9" s="44"/>
      <x:c r="I9" s="30" t="str">
        <x:v>Not Started</x:v>
      </x:c>
      <x:c r="J9" s="46" t="n">
        <x:v>0</x:v>
      </x:c>
      <x:c r="K9" s="30" t="str"/>
      <x:c r="L9" s="30" t="str">
        <x:f>IF(I9="Completed","Completed",IF(H9="","",IF(H9&lt;TODAY(),"Overdue",IF(H9-TODAY()&lt;=7,"Due Soon","On Track"))))</x:f>
      </x:c>
      <x:c r="M9" s="30" t="str"/>
      <x:c r="N9" s="30" t="str"/>
    </x:row>
    <x:row r="10">
      <x:c r="A10" s="30" t="str">
        <x:v>P2-01</x:v>
      </x:c>
      <x:c r="B10" s="30" t="str">
        <x:v>2. Context &amp; Scope</x:v>
      </x:c>
      <x:c r="C10" s="30" t="str">
        <x:v>Analyze internal/external OH&amp;S context</x:v>
      </x:c>
      <x:c r="D10" s="30" t="str">
        <x:v>Context analysis including relevant climate-related considerations</x:v>
      </x:c>
      <x:c r="E10" s="30" t="str"/>
      <x:c r="F10" s="30" t="str">
        <x:v>Medium</x:v>
      </x:c>
      <x:c r="G10" s="44"/>
      <x:c r="H10" s="44"/>
      <x:c r="I10" s="30" t="str">
        <x:v>Not Started</x:v>
      </x:c>
      <x:c r="J10" s="46" t="n">
        <x:v>0</x:v>
      </x:c>
      <x:c r="K10" s="30" t="str"/>
      <x:c r="L10" s="30" t="str">
        <x:f>IF(I10="Completed","Completed",IF(H10="","",IF(H10&lt;TODAY(),"Overdue",IF(H10-TODAY()&lt;=7,"Due Soon","On Track"))))</x:f>
      </x:c>
      <x:c r="M10" s="30" t="str"/>
      <x:c r="N10" s="30" t="str"/>
    </x:row>
    <x:row r="11">
      <x:c r="A11" s="30" t="str">
        <x:v>P2-02</x:v>
      </x:c>
      <x:c r="B11" s="30" t="str">
        <x:v>2. Context &amp; Scope</x:v>
      </x:c>
      <x:c r="C11" s="30" t="str">
        <x:v>Identify workers and other interested parties</x:v>
      </x:c>
      <x:c r="D11" s="30" t="str">
        <x:v>Interested parties and relevant needs/expectations</x:v>
      </x:c>
      <x:c r="E11" s="30" t="str"/>
      <x:c r="F11" s="30" t="str">
        <x:v>Medium</x:v>
      </x:c>
      <x:c r="G11" s="44"/>
      <x:c r="H11" s="44"/>
      <x:c r="I11" s="30" t="str">
        <x:v>Not Started</x:v>
      </x:c>
      <x:c r="J11" s="46" t="n">
        <x:v>0</x:v>
      </x:c>
      <x:c r="K11" s="30" t="str"/>
      <x:c r="L11" s="30" t="str">
        <x:f>IF(I11="Completed","Completed",IF(H11="","",IF(H11&lt;TODAY(),"Overdue",IF(H11-TODAY()&lt;=7,"Due Soon","On Track"))))</x:f>
      </x:c>
      <x:c r="M11" s="30" t="str"/>
      <x:c r="N11" s="30" t="str"/>
    </x:row>
    <x:row r="12">
      <x:c r="A12" s="30" t="str">
        <x:v>P2-03</x:v>
      </x:c>
      <x:c r="B12" s="30" t="str">
        <x:v>2. Context &amp; Scope</x:v>
      </x:c>
      <x:c r="C12" s="30" t="str">
        <x:v>Identify applicable legal and other requirements sources</x:v>
      </x:c>
      <x:c r="D12" s="30" t="str">
        <x:v>Initial obligations source list</x:v>
      </x:c>
      <x:c r="E12" s="30" t="str"/>
      <x:c r="F12" s="30" t="str">
        <x:v>Medium</x:v>
      </x:c>
      <x:c r="G12" s="44"/>
      <x:c r="H12" s="44"/>
      <x:c r="I12" s="30" t="str">
        <x:v>Not Started</x:v>
      </x:c>
      <x:c r="J12" s="46" t="n">
        <x:v>0</x:v>
      </x:c>
      <x:c r="K12" s="30" t="str"/>
      <x:c r="L12" s="30" t="str">
        <x:f>IF(I12="Completed","Completed",IF(H12="","",IF(H12&lt;TODAY(),"Overdue",IF(H12-TODAY()&lt;=7,"Due Soon","On Track"))))</x:f>
      </x:c>
      <x:c r="M12" s="30" t="str"/>
      <x:c r="N12" s="30" t="str"/>
    </x:row>
    <x:row r="13">
      <x:c r="A13" s="30" t="str">
        <x:v>P2-04</x:v>
      </x:c>
      <x:c r="B13" s="30" t="str">
        <x:v>2. Context &amp; Scope</x:v>
      </x:c>
      <x:c r="C13" s="30" t="str">
        <x:v>Define OH&amp;SMS scope and boundaries</x:v>
      </x:c>
      <x:c r="D13" s="30" t="str">
        <x:v>Approved OH&amp;SMS scope</x:v>
      </x:c>
      <x:c r="E13" s="30" t="str"/>
      <x:c r="F13" s="30" t="str">
        <x:v>Medium</x:v>
      </x:c>
      <x:c r="G13" s="44"/>
      <x:c r="H13" s="44"/>
      <x:c r="I13" s="30" t="str">
        <x:v>Not Started</x:v>
      </x:c>
      <x:c r="J13" s="46" t="n">
        <x:v>0</x:v>
      </x:c>
      <x:c r="K13" s="30" t="str"/>
      <x:c r="L13" s="30" t="str">
        <x:f>IF(I13="Completed","Completed",IF(H13="","",IF(H13&lt;TODAY(),"Overdue",IF(H13-TODAY()&lt;=7,"Due Soon","On Track"))))</x:f>
      </x:c>
      <x:c r="M13" s="30" t="str"/>
      <x:c r="N13" s="30" t="str"/>
    </x:row>
    <x:row r="14">
      <x:c r="A14" s="30" t="str">
        <x:v>P2-05</x:v>
      </x:c>
      <x:c r="B14" s="30" t="str">
        <x:v>2. Context &amp; Scope</x:v>
      </x:c>
      <x:c r="C14" s="30" t="str">
        <x:v>Map OH&amp;SMS processes and interfaces</x:v>
      </x:c>
      <x:c r="D14" s="30" t="str">
        <x:v>OH&amp;SMS process map</x:v>
      </x:c>
      <x:c r="E14" s="30" t="str"/>
      <x:c r="F14" s="30" t="str">
        <x:v>Medium</x:v>
      </x:c>
      <x:c r="G14" s="44"/>
      <x:c r="H14" s="44"/>
      <x:c r="I14" s="30" t="str">
        <x:v>Not Started</x:v>
      </x:c>
      <x:c r="J14" s="46" t="n">
        <x:v>0</x:v>
      </x:c>
      <x:c r="K14" s="30" t="str"/>
      <x:c r="L14" s="30" t="str">
        <x:f>IF(I14="Completed","Completed",IF(H14="","",IF(H14&lt;TODAY(),"Overdue",IF(H14-TODAY()&lt;=7,"Due Soon","On Track"))))</x:f>
      </x:c>
      <x:c r="M14" s="30" t="str"/>
      <x:c r="N14" s="30" t="str"/>
    </x:row>
    <x:row r="15">
      <x:c r="A15" s="30" t="str">
        <x:v>P3-01</x:v>
      </x:c>
      <x:c r="B15" s="30" t="str">
        <x:v>3. Gap Analysis</x:v>
      </x:c>
      <x:c r="C15" s="30" t="str">
        <x:v>Perform OH&amp;SMS gap analysis</x:v>
      </x:c>
      <x:c r="D15" s="30" t="str">
        <x:v>Completed gap assessment with evidence</x:v>
      </x:c>
      <x:c r="E15" s="30" t="str"/>
      <x:c r="F15" s="30" t="str">
        <x:v>Medium</x:v>
      </x:c>
      <x:c r="G15" s="44"/>
      <x:c r="H15" s="44"/>
      <x:c r="I15" s="30" t="str">
        <x:v>Not Started</x:v>
      </x:c>
      <x:c r="J15" s="46" t="n">
        <x:v>0</x:v>
      </x:c>
      <x:c r="K15" s="30" t="str"/>
      <x:c r="L15" s="30" t="str">
        <x:f>IF(I15="Completed","Completed",IF(H15="","",IF(H15&lt;TODAY(),"Overdue",IF(H15-TODAY()&lt;=7,"Due Soon","On Track"))))</x:f>
      </x:c>
      <x:c r="M15" s="30" t="str"/>
      <x:c r="N15" s="30" t="str"/>
    </x:row>
    <x:row r="16">
      <x:c r="A16" s="30" t="str">
        <x:v>P3-02</x:v>
      </x:c>
      <x:c r="B16" s="30" t="str">
        <x:v>3. Gap Analysis</x:v>
      </x:c>
      <x:c r="C16" s="30" t="str">
        <x:v>Prioritize gaps and assign actions</x:v>
      </x:c>
      <x:c r="D16" s="30" t="str">
        <x:v>Approved gap action plan</x:v>
      </x:c>
      <x:c r="E16" s="30" t="str"/>
      <x:c r="F16" s="30" t="str">
        <x:v>Medium</x:v>
      </x:c>
      <x:c r="G16" s="44"/>
      <x:c r="H16" s="44"/>
      <x:c r="I16" s="30" t="str">
        <x:v>Not Started</x:v>
      </x:c>
      <x:c r="J16" s="46" t="n">
        <x:v>0</x:v>
      </x:c>
      <x:c r="K16" s="30" t="str"/>
      <x:c r="L16" s="30" t="str">
        <x:f>IF(I16="Completed","Completed",IF(H16="","",IF(H16&lt;TODAY(),"Overdue",IF(H16-TODAY()&lt;=7,"Due Soon","On Track"))))</x:f>
      </x:c>
      <x:c r="M16" s="30" t="str"/>
      <x:c r="N16" s="30" t="str"/>
    </x:row>
    <x:row r="17">
      <x:c r="A17" s="30" t="str">
        <x:v>P4-01</x:v>
      </x:c>
      <x:c r="B17" s="30" t="str">
        <x:v>4. Hazard &amp; Risk</x:v>
      </x:c>
      <x:c r="C17" s="30" t="str">
        <x:v>Define hazard identification and OH&amp;S risk method</x:v>
      </x:c>
      <x:c r="D17" s="30" t="str">
        <x:v>Approved method and risk criteria</x:v>
      </x:c>
      <x:c r="E17" s="30" t="str"/>
      <x:c r="F17" s="30" t="str">
        <x:v>Medium</x:v>
      </x:c>
      <x:c r="G17" s="44"/>
      <x:c r="H17" s="44"/>
      <x:c r="I17" s="30" t="str">
        <x:v>Not Started</x:v>
      </x:c>
      <x:c r="J17" s="46" t="n">
        <x:v>0</x:v>
      </x:c>
      <x:c r="K17" s="30" t="str"/>
      <x:c r="L17" s="30" t="str">
        <x:f>IF(I17="Completed","Completed",IF(H17="","",IF(H17&lt;TODAY(),"Overdue",IF(H17-TODAY()&lt;=7,"Due Soon","On Track"))))</x:f>
      </x:c>
      <x:c r="M17" s="30" t="str"/>
      <x:c r="N17" s="30" t="str"/>
    </x:row>
    <x:row r="18">
      <x:c r="A18" s="30" t="str">
        <x:v>P4-02</x:v>
      </x:c>
      <x:c r="B18" s="30" t="str">
        <x:v>4. Hazard &amp; Risk</x:v>
      </x:c>
      <x:c r="C18" s="30" t="str">
        <x:v>Identify routine and non-routine activities and work groups</x:v>
      </x:c>
      <x:c r="D18" s="30" t="str">
        <x:v>Activity / exposure inventory</x:v>
      </x:c>
      <x:c r="E18" s="30" t="str"/>
      <x:c r="F18" s="30" t="str">
        <x:v>Medium</x:v>
      </x:c>
      <x:c r="G18" s="44"/>
      <x:c r="H18" s="44"/>
      <x:c r="I18" s="30" t="str">
        <x:v>Not Started</x:v>
      </x:c>
      <x:c r="J18" s="46" t="n">
        <x:v>0</x:v>
      </x:c>
      <x:c r="K18" s="30" t="str"/>
      <x:c r="L18" s="30" t="str">
        <x:f>IF(I18="Completed","Completed",IF(H18="","",IF(H18&lt;TODAY(),"Overdue",IF(H18-TODAY()&lt;=7,"Due Soon","On Track"))))</x:f>
      </x:c>
      <x:c r="M18" s="30" t="str"/>
      <x:c r="N18" s="30" t="str"/>
    </x:row>
    <x:row r="19">
      <x:c r="A19" s="30" t="str">
        <x:v>P4-03</x:v>
      </x:c>
      <x:c r="B19" s="30" t="str">
        <x:v>4. Hazard &amp; Risk</x:v>
      </x:c>
      <x:c r="C19" s="30" t="str">
        <x:v>Identify hazards including human, organizational and external factors</x:v>
      </x:c>
      <x:c r="D19" s="30" t="str">
        <x:v>Hazard inventory</x:v>
      </x:c>
      <x:c r="E19" s="30" t="str"/>
      <x:c r="F19" s="30" t="str">
        <x:v>Medium</x:v>
      </x:c>
      <x:c r="G19" s="44"/>
      <x:c r="H19" s="44"/>
      <x:c r="I19" s="30" t="str">
        <x:v>Not Started</x:v>
      </x:c>
      <x:c r="J19" s="46" t="n">
        <x:v>0</x:v>
      </x:c>
      <x:c r="K19" s="30" t="str"/>
      <x:c r="L19" s="30" t="str">
        <x:f>IF(I19="Completed","Completed",IF(H19="","",IF(H19&lt;TODAY(),"Overdue",IF(H19-TODAY()&lt;=7,"Due Soon","On Track"))))</x:f>
      </x:c>
      <x:c r="M19" s="30" t="str"/>
      <x:c r="N19" s="30" t="str"/>
    </x:row>
    <x:row r="20">
      <x:c r="A20" s="30" t="str">
        <x:v>P4-04</x:v>
      </x:c>
      <x:c r="B20" s="30" t="str">
        <x:v>4. Hazard &amp; Risk</x:v>
      </x:c>
      <x:c r="C20" s="30" t="str">
        <x:v>Assess OH&amp;S risks and identify existing controls</x:v>
      </x:c>
      <x:c r="D20" s="30" t="str">
        <x:v>Hazard &amp; risk register</x:v>
      </x:c>
      <x:c r="E20" s="30" t="str"/>
      <x:c r="F20" s="30" t="str">
        <x:v>Medium</x:v>
      </x:c>
      <x:c r="G20" s="44"/>
      <x:c r="H20" s="44"/>
      <x:c r="I20" s="30" t="str">
        <x:v>Not Started</x:v>
      </x:c>
      <x:c r="J20" s="46" t="n">
        <x:v>0</x:v>
      </x:c>
      <x:c r="K20" s="30" t="str"/>
      <x:c r="L20" s="30" t="str">
        <x:f>IF(I20="Completed","Completed",IF(H20="","",IF(H20&lt;TODAY(),"Overdue",IF(H20-TODAY()&lt;=7,"Due Soon","On Track"))))</x:f>
      </x:c>
      <x:c r="M20" s="30" t="str"/>
      <x:c r="N20" s="30" t="str"/>
    </x:row>
    <x:row r="21">
      <x:c r="A21" s="30" t="str">
        <x:v>P4-05</x:v>
      </x:c>
      <x:c r="B21" s="30" t="str">
        <x:v>4. Hazard &amp; Risk</x:v>
      </x:c>
      <x:c r="C21" s="30" t="str">
        <x:v>Identify OH&amp;S opportunities</x:v>
      </x:c>
      <x:c r="D21" s="30" t="str">
        <x:v>OH&amp;S opportunities register</x:v>
      </x:c>
      <x:c r="E21" s="30" t="str"/>
      <x:c r="F21" s="30" t="str">
        <x:v>Medium</x:v>
      </x:c>
      <x:c r="G21" s="44"/>
      <x:c r="H21" s="44"/>
      <x:c r="I21" s="30" t="str">
        <x:v>Not Started</x:v>
      </x:c>
      <x:c r="J21" s="46" t="n">
        <x:v>0</x:v>
      </x:c>
      <x:c r="K21" s="30" t="str"/>
      <x:c r="L21" s="30" t="str">
        <x:f>IF(I21="Completed","Completed",IF(H21="","",IF(H21&lt;TODAY(),"Overdue",IF(H21-TODAY()&lt;=7,"Due Soon","On Track"))))</x:f>
      </x:c>
      <x:c r="M21" s="30" t="str"/>
      <x:c r="N21" s="30" t="str"/>
    </x:row>
    <x:row r="22">
      <x:c r="A22" s="30" t="str">
        <x:v>P4-06</x:v>
      </x:c>
      <x:c r="B22" s="30" t="str">
        <x:v>4. Hazard &amp; Risk</x:v>
      </x:c>
      <x:c r="C22" s="30" t="str">
        <x:v>Prioritize risk-reduction actions using hierarchy of controls</x:v>
      </x:c>
      <x:c r="D22" s="30" t="str">
        <x:v>Risk-control improvement plan</x:v>
      </x:c>
      <x:c r="E22" s="30" t="str"/>
      <x:c r="F22" s="30" t="str">
        <x:v>Medium</x:v>
      </x:c>
      <x:c r="G22" s="44"/>
      <x:c r="H22" s="44"/>
      <x:c r="I22" s="30" t="str">
        <x:v>Not Started</x:v>
      </x:c>
      <x:c r="J22" s="46" t="n">
        <x:v>0</x:v>
      </x:c>
      <x:c r="K22" s="30" t="str"/>
      <x:c r="L22" s="30" t="str">
        <x:f>IF(I22="Completed","Completed",IF(H22="","",IF(H22&lt;TODAY(),"Overdue",IF(H22-TODAY()&lt;=7,"Due Soon","On Track"))))</x:f>
      </x:c>
      <x:c r="M22" s="30" t="str"/>
      <x:c r="N22" s="30" t="str"/>
    </x:row>
    <x:row r="23">
      <x:c r="A23" s="30" t="str">
        <x:v>P5-01</x:v>
      </x:c>
      <x:c r="B23" s="30" t="str">
        <x:v>5. Leadership &amp; Participation</x:v>
      </x:c>
      <x:c r="C23" s="30" t="str">
        <x:v>Approve OH&amp;S policy</x:v>
      </x:c>
      <x:c r="D23" s="30" t="str">
        <x:v>Approved and communicated OH&amp;S policy</x:v>
      </x:c>
      <x:c r="E23" s="30" t="str"/>
      <x:c r="F23" s="30" t="str">
        <x:v>Medium</x:v>
      </x:c>
      <x:c r="G23" s="44"/>
      <x:c r="H23" s="44"/>
      <x:c r="I23" s="30" t="str">
        <x:v>Not Started</x:v>
      </x:c>
      <x:c r="J23" s="46" t="n">
        <x:v>0</x:v>
      </x:c>
      <x:c r="K23" s="30" t="str"/>
      <x:c r="L23" s="30" t="str">
        <x:f>IF(I23="Completed","Completed",IF(H23="","",IF(H23&lt;TODAY(),"Overdue",IF(H23-TODAY()&lt;=7,"Due Soon","On Track"))))</x:f>
      </x:c>
      <x:c r="M23" s="30" t="str"/>
      <x:c r="N23" s="30" t="str"/>
    </x:row>
    <x:row r="24">
      <x:c r="A24" s="30" t="str">
        <x:v>P5-02</x:v>
      </x:c>
      <x:c r="B24" s="30" t="str">
        <x:v>5. Leadership &amp; Participation</x:v>
      </x:c>
      <x:c r="C24" s="30" t="str">
        <x:v>Assign OH&amp;S roles, responsibilities and authorities</x:v>
      </x:c>
      <x:c r="D24" s="30" t="str">
        <x:v>Roles/responsibilities matrix</x:v>
      </x:c>
      <x:c r="E24" s="30" t="str"/>
      <x:c r="F24" s="30" t="str">
        <x:v>Medium</x:v>
      </x:c>
      <x:c r="G24" s="44"/>
      <x:c r="H24" s="44"/>
      <x:c r="I24" s="30" t="str">
        <x:v>Not Started</x:v>
      </x:c>
      <x:c r="J24" s="46" t="n">
        <x:v>0</x:v>
      </x:c>
      <x:c r="K24" s="30" t="str"/>
      <x:c r="L24" s="30" t="str">
        <x:f>IF(I24="Completed","Completed",IF(H24="","",IF(H24&lt;TODAY(),"Overdue",IF(H24-TODAY()&lt;=7,"Due Soon","On Track"))))</x:f>
      </x:c>
      <x:c r="M24" s="30" t="str"/>
      <x:c r="N24" s="30" t="str"/>
    </x:row>
    <x:row r="25">
      <x:c r="A25" s="30" t="str">
        <x:v>P5-03</x:v>
      </x:c>
      <x:c r="B25" s="30" t="str">
        <x:v>5. Leadership &amp; Participation</x:v>
      </x:c>
      <x:c r="C25" s="30" t="str">
        <x:v>Establish worker consultation and participation arrangements</x:v>
      </x:c>
      <x:c r="D25" s="30" t="str">
        <x:v>Consultation/participation procedure and schedule</x:v>
      </x:c>
      <x:c r="E25" s="30" t="str"/>
      <x:c r="F25" s="30" t="str">
        <x:v>Medium</x:v>
      </x:c>
      <x:c r="G25" s="44"/>
      <x:c r="H25" s="44"/>
      <x:c r="I25" s="30" t="str">
        <x:v>Not Started</x:v>
      </x:c>
      <x:c r="J25" s="46" t="n">
        <x:v>0</x:v>
      </x:c>
      <x:c r="K25" s="30" t="str"/>
      <x:c r="L25" s="30" t="str">
        <x:f>IF(I25="Completed","Completed",IF(H25="","",IF(H25&lt;TODAY(),"Overdue",IF(H25-TODAY()&lt;=7,"Due Soon","On Track"))))</x:f>
      </x:c>
      <x:c r="M25" s="30" t="str"/>
      <x:c r="N25" s="30" t="str"/>
    </x:row>
    <x:row r="26">
      <x:c r="A26" s="30" t="str">
        <x:v>P5-04</x:v>
      </x:c>
      <x:c r="B26" s="30" t="str">
        <x:v>5. Leadership &amp; Participation</x:v>
      </x:c>
      <x:c r="C26" s="30" t="str">
        <x:v>Establish OH&amp;S objectives and indicators</x:v>
      </x:c>
      <x:c r="D26" s="30" t="str">
        <x:v>Objectives / KPI register</x:v>
      </x:c>
      <x:c r="E26" s="30" t="str"/>
      <x:c r="F26" s="30" t="str">
        <x:v>Medium</x:v>
      </x:c>
      <x:c r="G26" s="44"/>
      <x:c r="H26" s="44"/>
      <x:c r="I26" s="30" t="str">
        <x:v>Not Started</x:v>
      </x:c>
      <x:c r="J26" s="46" t="n">
        <x:v>0</x:v>
      </x:c>
      <x:c r="K26" s="30" t="str"/>
      <x:c r="L26" s="30" t="str">
        <x:f>IF(I26="Completed","Completed",IF(H26="","",IF(H26&lt;TODAY(),"Overdue",IF(H26-TODAY()&lt;=7,"Due Soon","On Track"))))</x:f>
      </x:c>
      <x:c r="M26" s="30" t="str"/>
      <x:c r="N26" s="30" t="str"/>
    </x:row>
    <x:row r="27">
      <x:c r="A27" s="30" t="str">
        <x:v>P6-01</x:v>
      </x:c>
      <x:c r="B27" s="30" t="str">
        <x:v>6. Support &amp; Compliance</x:v>
      </x:c>
      <x:c r="C27" s="30" t="str">
        <x:v>Establish legal/other requirements register</x:v>
      </x:c>
      <x:c r="D27" s="30" t="str">
        <x:v>Current obligations register</x:v>
      </x:c>
      <x:c r="E27" s="30" t="str"/>
      <x:c r="F27" s="30" t="str">
        <x:v>Medium</x:v>
      </x:c>
      <x:c r="G27" s="44"/>
      <x:c r="H27" s="44"/>
      <x:c r="I27" s="30" t="str">
        <x:v>Not Started</x:v>
      </x:c>
      <x:c r="J27" s="46" t="n">
        <x:v>0</x:v>
      </x:c>
      <x:c r="K27" s="30" t="str"/>
      <x:c r="L27" s="30" t="str">
        <x:f>IF(I27="Completed","Completed",IF(H27="","",IF(H27&lt;TODAY(),"Overdue",IF(H27-TODAY()&lt;=7,"Due Soon","On Track"))))</x:f>
      </x:c>
      <x:c r="M27" s="30" t="str"/>
      <x:c r="N27" s="30" t="str"/>
    </x:row>
    <x:row r="28">
      <x:c r="A28" s="30" t="str">
        <x:v>P6-02</x:v>
      </x:c>
      <x:c r="B28" s="30" t="str">
        <x:v>6. Support &amp; Compliance</x:v>
      </x:c>
      <x:c r="C28" s="30" t="str">
        <x:v>Establish competence, training and awareness controls</x:v>
      </x:c>
      <x:c r="D28" s="30" t="str">
        <x:v>Training matrix and awareness plan</x:v>
      </x:c>
      <x:c r="E28" s="30" t="str"/>
      <x:c r="F28" s="30" t="str">
        <x:v>Medium</x:v>
      </x:c>
      <x:c r="G28" s="44"/>
      <x:c r="H28" s="44"/>
      <x:c r="I28" s="30" t="str">
        <x:v>Not Started</x:v>
      </x:c>
      <x:c r="J28" s="46" t="n">
        <x:v>0</x:v>
      </x:c>
      <x:c r="K28" s="30" t="str"/>
      <x:c r="L28" s="30" t="str">
        <x:f>IF(I28="Completed","Completed",IF(H28="","",IF(H28&lt;TODAY(),"Overdue",IF(H28-TODAY()&lt;=7,"Due Soon","On Track"))))</x:f>
      </x:c>
      <x:c r="M28" s="30" t="str"/>
      <x:c r="N28" s="30" t="str"/>
    </x:row>
    <x:row r="29">
      <x:c r="A29" s="30" t="str">
        <x:v>P6-03</x:v>
      </x:c>
      <x:c r="B29" s="30" t="str">
        <x:v>6. Support &amp; Compliance</x:v>
      </x:c>
      <x:c r="C29" s="30" t="str">
        <x:v>Establish OH&amp;S communication arrangements</x:v>
      </x:c>
      <x:c r="D29" s="30" t="str">
        <x:v>Communication method / responsibilities</x:v>
      </x:c>
      <x:c r="E29" s="30" t="str"/>
      <x:c r="F29" s="30" t="str">
        <x:v>Medium</x:v>
      </x:c>
      <x:c r="G29" s="44"/>
      <x:c r="H29" s="44"/>
      <x:c r="I29" s="30" t="str">
        <x:v>Not Started</x:v>
      </x:c>
      <x:c r="J29" s="46" t="n">
        <x:v>0</x:v>
      </x:c>
      <x:c r="K29" s="30" t="str"/>
      <x:c r="L29" s="30" t="str">
        <x:f>IF(I29="Completed","Completed",IF(H29="","",IF(H29&lt;TODAY(),"Overdue",IF(H29-TODAY()&lt;=7,"Due Soon","On Track"))))</x:f>
      </x:c>
      <x:c r="M29" s="30" t="str"/>
      <x:c r="N29" s="30" t="str"/>
    </x:row>
    <x:row r="30">
      <x:c r="A30" s="30" t="str">
        <x:v>P6-04</x:v>
      </x:c>
      <x:c r="B30" s="30" t="str">
        <x:v>6. Support &amp; Compliance</x:v>
      </x:c>
      <x:c r="C30" s="30" t="str">
        <x:v>Establish documented information controls</x:v>
      </x:c>
      <x:c r="D30" s="30" t="str">
        <x:v>Document/record control implemented</x:v>
      </x:c>
      <x:c r="E30" s="30" t="str"/>
      <x:c r="F30" s="30" t="str">
        <x:v>Medium</x:v>
      </x:c>
      <x:c r="G30" s="44"/>
      <x:c r="H30" s="44"/>
      <x:c r="I30" s="30" t="str">
        <x:v>Not Started</x:v>
      </x:c>
      <x:c r="J30" s="46" t="n">
        <x:v>0</x:v>
      </x:c>
      <x:c r="K30" s="30" t="str"/>
      <x:c r="L30" s="30" t="str">
        <x:f>IF(I30="Completed","Completed",IF(H30="","",IF(H30&lt;TODAY(),"Overdue",IF(H30-TODAY()&lt;=7,"Due Soon","On Track"))))</x:f>
      </x:c>
      <x:c r="M30" s="30" t="str"/>
      <x:c r="N30" s="30" t="str"/>
    </x:row>
    <x:row r="31">
      <x:c r="A31" s="30" t="str">
        <x:v>P7-01</x:v>
      </x:c>
      <x:c r="B31" s="30" t="str">
        <x:v>7. Operational Control</x:v>
      </x:c>
      <x:c r="C31" s="30" t="str">
        <x:v>Implement operational controls for significant OH&amp;S risks</x:v>
      </x:c>
      <x:c r="D31" s="30" t="str">
        <x:v>Operating controls and evidence</x:v>
      </x:c>
      <x:c r="E31" s="30" t="str"/>
      <x:c r="F31" s="30" t="str">
        <x:v>Medium</x:v>
      </x:c>
      <x:c r="G31" s="44"/>
      <x:c r="H31" s="44"/>
      <x:c r="I31" s="30" t="str">
        <x:v>Not Started</x:v>
      </x:c>
      <x:c r="J31" s="46" t="n">
        <x:v>0</x:v>
      </x:c>
      <x:c r="K31" s="30" t="str"/>
      <x:c r="L31" s="30" t="str">
        <x:f>IF(I31="Completed","Completed",IF(H31="","",IF(H31&lt;TODAY(),"Overdue",IF(H31-TODAY()&lt;=7,"Due Soon","On Track"))))</x:f>
      </x:c>
      <x:c r="M31" s="30" t="str"/>
      <x:c r="N31" s="30" t="str"/>
    </x:row>
    <x:row r="32">
      <x:c r="A32" s="30" t="str">
        <x:v>P7-02</x:v>
      </x:c>
      <x:c r="B32" s="30" t="str">
        <x:v>7. Operational Control</x:v>
      </x:c>
      <x:c r="C32" s="30" t="str">
        <x:v>Apply hierarchy of controls to priority risks</x:v>
      </x:c>
      <x:c r="D32" s="30" t="str">
        <x:v>Risk-reduction actions and evidence</x:v>
      </x:c>
      <x:c r="E32" s="30" t="str"/>
      <x:c r="F32" s="30" t="str">
        <x:v>Medium</x:v>
      </x:c>
      <x:c r="G32" s="44"/>
      <x:c r="H32" s="44"/>
      <x:c r="I32" s="30" t="str">
        <x:v>Not Started</x:v>
      </x:c>
      <x:c r="J32" s="46" t="n">
        <x:v>0</x:v>
      </x:c>
      <x:c r="K32" s="30" t="str"/>
      <x:c r="L32" s="30" t="str">
        <x:f>IF(I32="Completed","Completed",IF(H32="","",IF(H32&lt;TODAY(),"Overdue",IF(H32-TODAY()&lt;=7,"Due Soon","On Track"))))</x:f>
      </x:c>
      <x:c r="M32" s="30" t="str"/>
      <x:c r="N32" s="30" t="str"/>
    </x:row>
    <x:row r="33">
      <x:c r="A33" s="30" t="str">
        <x:v>P7-03</x:v>
      </x:c>
      <x:c r="B33" s="30" t="str">
        <x:v>7. Operational Control</x:v>
      </x:c>
      <x:c r="C33" s="30" t="str">
        <x:v>Implement management of change</x:v>
      </x:c>
      <x:c r="D33" s="30" t="str">
        <x:v>Change-risk review process</x:v>
      </x:c>
      <x:c r="E33" s="30" t="str"/>
      <x:c r="F33" s="30" t="str">
        <x:v>Medium</x:v>
      </x:c>
      <x:c r="G33" s="44"/>
      <x:c r="H33" s="44"/>
      <x:c r="I33" s="30" t="str">
        <x:v>Not Started</x:v>
      </x:c>
      <x:c r="J33" s="46" t="n">
        <x:v>0</x:v>
      </x:c>
      <x:c r="K33" s="30" t="str"/>
      <x:c r="L33" s="30" t="str">
        <x:f>IF(I33="Completed","Completed",IF(H33="","",IF(H33&lt;TODAY(),"Overdue",IF(H33-TODAY()&lt;=7,"Due Soon","On Track"))))</x:f>
      </x:c>
      <x:c r="M33" s="30" t="str"/>
      <x:c r="N33" s="30" t="str"/>
    </x:row>
    <x:row r="34">
      <x:c r="A34" s="30" t="str">
        <x:v>P7-04</x:v>
      </x:c>
      <x:c r="B34" s="30" t="str">
        <x:v>7. Operational Control</x:v>
      </x:c>
      <x:c r="C34" s="30" t="str">
        <x:v>Implement procurement, contractor and outsourcing OH&amp;S controls</x:v>
      </x:c>
      <x:c r="D34" s="30" t="str">
        <x:v>Supplier/contractor controls and evidence</x:v>
      </x:c>
      <x:c r="E34" s="30" t="str"/>
      <x:c r="F34" s="30" t="str">
        <x:v>Medium</x:v>
      </x:c>
      <x:c r="G34" s="44"/>
      <x:c r="H34" s="44"/>
      <x:c r="I34" s="30" t="str">
        <x:v>Not Started</x:v>
      </x:c>
      <x:c r="J34" s="46" t="n">
        <x:v>0</x:v>
      </x:c>
      <x:c r="K34" s="30" t="str"/>
      <x:c r="L34" s="30" t="str">
        <x:f>IF(I34="Completed","Completed",IF(H34="","",IF(H34&lt;TODAY(),"Overdue",IF(H34-TODAY()&lt;=7,"Due Soon","On Track"))))</x:f>
      </x:c>
      <x:c r="M34" s="30" t="str"/>
      <x:c r="N34" s="30" t="str"/>
    </x:row>
    <x:row r="35">
      <x:c r="A35" s="30" t="str">
        <x:v>P7-05</x:v>
      </x:c>
      <x:c r="B35" s="30" t="str">
        <x:v>7. Operational Control</x:v>
      </x:c>
      <x:c r="C35" s="30" t="str">
        <x:v>Establish emergency preparedness and response</x:v>
      </x:c>
      <x:c r="D35" s="30" t="str">
        <x:v>Emergency plans and response arrangements</x:v>
      </x:c>
      <x:c r="E35" s="30" t="str"/>
      <x:c r="F35" s="30" t="str">
        <x:v>Medium</x:v>
      </x:c>
      <x:c r="G35" s="44"/>
      <x:c r="H35" s="44"/>
      <x:c r="I35" s="30" t="str">
        <x:v>Not Started</x:v>
      </x:c>
      <x:c r="J35" s="46" t="n">
        <x:v>0</x:v>
      </x:c>
      <x:c r="K35" s="30" t="str"/>
      <x:c r="L35" s="30" t="str">
        <x:f>IF(I35="Completed","Completed",IF(H35="","",IF(H35&lt;TODAY(),"Overdue",IF(H35-TODAY()&lt;=7,"Due Soon","On Track"))))</x:f>
      </x:c>
      <x:c r="M35" s="30" t="str"/>
      <x:c r="N35" s="30" t="str"/>
    </x:row>
    <x:row r="36">
      <x:c r="A36" s="30" t="str">
        <x:v>P7-06</x:v>
      </x:c>
      <x:c r="B36" s="30" t="str">
        <x:v>7. Operational Control</x:v>
      </x:c>
      <x:c r="C36" s="30" t="str">
        <x:v>Conduct emergency drills / tests</x:v>
      </x:c>
      <x:c r="D36" s="30" t="str">
        <x:v>Drill results and actions</x:v>
      </x:c>
      <x:c r="E36" s="30" t="str"/>
      <x:c r="F36" s="30" t="str">
        <x:v>Medium</x:v>
      </x:c>
      <x:c r="G36" s="44"/>
      <x:c r="H36" s="44"/>
      <x:c r="I36" s="30" t="str">
        <x:v>Not Started</x:v>
      </x:c>
      <x:c r="J36" s="46" t="n">
        <x:v>0</x:v>
      </x:c>
      <x:c r="K36" s="30" t="str"/>
      <x:c r="L36" s="30" t="str">
        <x:f>IF(I36="Completed","Completed",IF(H36="","",IF(H36&lt;TODAY(),"Overdue",IF(H36-TODAY()&lt;=7,"Due Soon","On Track"))))</x:f>
      </x:c>
      <x:c r="M36" s="30" t="str"/>
      <x:c r="N36" s="30" t="str"/>
    </x:row>
    <x:row r="37">
      <x:c r="A37" s="30" t="str">
        <x:v>P8-01</x:v>
      </x:c>
      <x:c r="B37" s="30" t="str">
        <x:v>8. Performance &amp; Improvement</x:v>
      </x:c>
      <x:c r="C37" s="30" t="str">
        <x:v>Establish monitoring, inspection and measurement programme</x:v>
      </x:c>
      <x:c r="D37" s="30" t="str">
        <x:v>Monitoring / inspection plan</x:v>
      </x:c>
      <x:c r="E37" s="30" t="str"/>
      <x:c r="F37" s="30" t="str">
        <x:v>Medium</x:v>
      </x:c>
      <x:c r="G37" s="44"/>
      <x:c r="H37" s="44"/>
      <x:c r="I37" s="30" t="str">
        <x:v>Not Started</x:v>
      </x:c>
      <x:c r="J37" s="46" t="n">
        <x:v>0</x:v>
      </x:c>
      <x:c r="K37" s="30" t="str"/>
      <x:c r="L37" s="30" t="str">
        <x:f>IF(I37="Completed","Completed",IF(H37="","",IF(H37&lt;TODAY(),"Overdue",IF(H37-TODAY()&lt;=7,"Due Soon","On Track"))))</x:f>
      </x:c>
      <x:c r="M37" s="30" t="str"/>
      <x:c r="N37" s="30" t="str"/>
    </x:row>
    <x:row r="38">
      <x:c r="A38" s="30" t="str">
        <x:v>P8-02</x:v>
      </x:c>
      <x:c r="B38" s="30" t="str">
        <x:v>8. Performance &amp; Improvement</x:v>
      </x:c>
      <x:c r="C38" s="30" t="str">
        <x:v>Establish compliance evaluation process</x:v>
      </x:c>
      <x:c r="D38" s="30" t="str">
        <x:v>Compliance evaluation schedule and records</x:v>
      </x:c>
      <x:c r="E38" s="30" t="str"/>
      <x:c r="F38" s="30" t="str">
        <x:v>Medium</x:v>
      </x:c>
      <x:c r="G38" s="44"/>
      <x:c r="H38" s="44"/>
      <x:c r="I38" s="30" t="str">
        <x:v>Not Started</x:v>
      </x:c>
      <x:c r="J38" s="46" t="n">
        <x:v>0</x:v>
      </x:c>
      <x:c r="K38" s="30" t="str"/>
      <x:c r="L38" s="30" t="str">
        <x:f>IF(I38="Completed","Completed",IF(H38="","",IF(H38&lt;TODAY(),"Overdue",IF(H38-TODAY()&lt;=7,"Due Soon","On Track"))))</x:f>
      </x:c>
      <x:c r="M38" s="30" t="str"/>
      <x:c r="N38" s="30" t="str"/>
    </x:row>
    <x:row r="39">
      <x:c r="A39" s="30" t="str">
        <x:v>P8-03</x:v>
      </x:c>
      <x:c r="B39" s="30" t="str">
        <x:v>8. Performance &amp; Improvement</x:v>
      </x:c>
      <x:c r="C39" s="30" t="str">
        <x:v>Implement incident/near-miss reporting and investigation</x:v>
      </x:c>
      <x:c r="D39" s="30" t="str">
        <x:v>Incident process and records</x:v>
      </x:c>
      <x:c r="E39" s="30" t="str"/>
      <x:c r="F39" s="30" t="str">
        <x:v>Medium</x:v>
      </x:c>
      <x:c r="G39" s="44"/>
      <x:c r="H39" s="44"/>
      <x:c r="I39" s="30" t="str">
        <x:v>Not Started</x:v>
      </x:c>
      <x:c r="J39" s="46" t="n">
        <x:v>0</x:v>
      </x:c>
      <x:c r="K39" s="30" t="str"/>
      <x:c r="L39" s="30" t="str">
        <x:f>IF(I39="Completed","Completed",IF(H39="","",IF(H39&lt;TODAY(),"Overdue",IF(H39-TODAY()&lt;=7,"Due Soon","On Track"))))</x:f>
      </x:c>
      <x:c r="M39" s="30" t="str"/>
      <x:c r="N39" s="30" t="str"/>
    </x:row>
    <x:row r="40">
      <x:c r="A40" s="30" t="str">
        <x:v>P8-04</x:v>
      </x:c>
      <x:c r="B40" s="30" t="str">
        <x:v>8. Performance &amp; Improvement</x:v>
      </x:c>
      <x:c r="C40" s="30" t="str">
        <x:v>Implement corrective action and effectiveness review</x:v>
      </x:c>
      <x:c r="D40" s="30" t="str">
        <x:v>CAR records and verification</x:v>
      </x:c>
      <x:c r="E40" s="30" t="str"/>
      <x:c r="F40" s="30" t="str">
        <x:v>Medium</x:v>
      </x:c>
      <x:c r="G40" s="44"/>
      <x:c r="H40" s="44"/>
      <x:c r="I40" s="30" t="str">
        <x:v>Not Started</x:v>
      </x:c>
      <x:c r="J40" s="46" t="n">
        <x:v>0</x:v>
      </x:c>
      <x:c r="K40" s="30" t="str"/>
      <x:c r="L40" s="30" t="str">
        <x:f>IF(I40="Completed","Completed",IF(H40="","",IF(H40&lt;TODAY(),"Overdue",IF(H40-TODAY()&lt;=7,"Due Soon","On Track"))))</x:f>
      </x:c>
      <x:c r="M40" s="30" t="str"/>
      <x:c r="N40" s="30" t="str"/>
    </x:row>
    <x:row r="41">
      <x:c r="A41" s="30" t="str">
        <x:v>P8-05</x:v>
      </x:c>
      <x:c r="B41" s="30" t="str">
        <x:v>8. Performance &amp; Improvement</x:v>
      </x:c>
      <x:c r="C41" s="30" t="str">
        <x:v>Operate objectives/KPI monitoring</x:v>
      </x:c>
      <x:c r="D41" s="30" t="str">
        <x:v>Performance evidence and trends</x:v>
      </x:c>
      <x:c r="E41" s="30" t="str"/>
      <x:c r="F41" s="30" t="str">
        <x:v>Medium</x:v>
      </x:c>
      <x:c r="G41" s="44"/>
      <x:c r="H41" s="44"/>
      <x:c r="I41" s="30" t="str">
        <x:v>Not Started</x:v>
      </x:c>
      <x:c r="J41" s="46" t="n">
        <x:v>0</x:v>
      </x:c>
      <x:c r="K41" s="30" t="str"/>
      <x:c r="L41" s="30" t="str">
        <x:f>IF(I41="Completed","Completed",IF(H41="","",IF(H41&lt;TODAY(),"Overdue",IF(H41-TODAY()&lt;=7,"Due Soon","On Track"))))</x:f>
      </x:c>
      <x:c r="M41" s="30" t="str"/>
      <x:c r="N41" s="30" t="str"/>
    </x:row>
    <x:row r="42">
      <x:c r="A42" s="30" t="str">
        <x:v>P9-01</x:v>
      </x:c>
      <x:c r="B42" s="30" t="str">
        <x:v>9. Assurance</x:v>
      </x:c>
      <x:c r="C42" s="30" t="str">
        <x:v>Conduct internal OH&amp;S audit</x:v>
      </x:c>
      <x:c r="D42" s="30" t="str">
        <x:v>Audit report and findings</x:v>
      </x:c>
      <x:c r="E42" s="30" t="str"/>
      <x:c r="F42" s="30" t="str">
        <x:v>Medium</x:v>
      </x:c>
      <x:c r="G42" s="44"/>
      <x:c r="H42" s="44"/>
      <x:c r="I42" s="30" t="str">
        <x:v>Not Started</x:v>
      </x:c>
      <x:c r="J42" s="46" t="n">
        <x:v>0</x:v>
      </x:c>
      <x:c r="K42" s="30" t="str"/>
      <x:c r="L42" s="30" t="str">
        <x:f>IF(I42="Completed","Completed",IF(H42="","",IF(H42&lt;TODAY(),"Overdue",IF(H42-TODAY()&lt;=7,"Due Soon","On Track"))))</x:f>
      </x:c>
      <x:c r="M42" s="30" t="str"/>
      <x:c r="N42" s="30" t="str"/>
    </x:row>
    <x:row r="43">
      <x:c r="A43" s="30" t="str">
        <x:v>P9-02</x:v>
      </x:c>
      <x:c r="B43" s="30" t="str">
        <x:v>9. Assurance</x:v>
      </x:c>
      <x:c r="C43" s="30" t="str">
        <x:v>Close audit findings / corrective actions</x:v>
      </x:c>
      <x:c r="D43" s="30" t="str">
        <x:v>Verified closure evidence</x:v>
      </x:c>
      <x:c r="E43" s="30" t="str"/>
      <x:c r="F43" s="30" t="str">
        <x:v>Medium</x:v>
      </x:c>
      <x:c r="G43" s="44"/>
      <x:c r="H43" s="44"/>
      <x:c r="I43" s="30" t="str">
        <x:v>Not Started</x:v>
      </x:c>
      <x:c r="J43" s="46" t="n">
        <x:v>0</x:v>
      </x:c>
      <x:c r="K43" s="30" t="str"/>
      <x:c r="L43" s="30" t="str">
        <x:f>IF(I43="Completed","Completed",IF(H43="","",IF(H43&lt;TODAY(),"Overdue",IF(H43-TODAY()&lt;=7,"Due Soon","On Track"))))</x:f>
      </x:c>
      <x:c r="M43" s="30" t="str"/>
      <x:c r="N43" s="30" t="str"/>
    </x:row>
    <x:row r="44">
      <x:c r="A44" s="30" t="str">
        <x:v>P9-03</x:v>
      </x:c>
      <x:c r="B44" s="30" t="str">
        <x:v>9. Assurance</x:v>
      </x:c>
      <x:c r="C44" s="30" t="str">
        <x:v>Conduct management review</x:v>
      </x:c>
      <x:c r="D44" s="30" t="str">
        <x:v>Management review minutes and actions</x:v>
      </x:c>
      <x:c r="E44" s="30" t="str"/>
      <x:c r="F44" s="30" t="str">
        <x:v>Medium</x:v>
      </x:c>
      <x:c r="G44" s="44"/>
      <x:c r="H44" s="44"/>
      <x:c r="I44" s="30" t="str">
        <x:v>Not Started</x:v>
      </x:c>
      <x:c r="J44" s="46" t="n">
        <x:v>0</x:v>
      </x:c>
      <x:c r="K44" s="30" t="str"/>
      <x:c r="L44" s="30" t="str">
        <x:f>IF(I44="Completed","Completed",IF(H44="","",IF(H44&lt;TODAY(),"Overdue",IF(H44-TODAY()&lt;=7,"Due Soon","On Track"))))</x:f>
      </x:c>
      <x:c r="M44" s="30" t="str"/>
      <x:c r="N44" s="30" t="str"/>
    </x:row>
    <x:row r="45">
      <x:c r="A45" s="30" t="str">
        <x:v>P10-01</x:v>
      </x:c>
      <x:c r="B45" s="30" t="str">
        <x:v>10. Readiness</x:v>
      </x:c>
      <x:c r="C45" s="30" t="str">
        <x:v>Complete certification readiness review</x:v>
      </x:c>
      <x:c r="D45" s="30" t="str">
        <x:v>Readiness assessment and residual actions</x:v>
      </x:c>
      <x:c r="E45" s="30" t="str"/>
      <x:c r="F45" s="30" t="str">
        <x:v>Medium</x:v>
      </x:c>
      <x:c r="G45" s="44"/>
      <x:c r="H45" s="44"/>
      <x:c r="I45" s="30" t="str">
        <x:v>Not Started</x:v>
      </x:c>
      <x:c r="J45" s="46" t="n">
        <x:v>0</x:v>
      </x:c>
      <x:c r="K45" s="30" t="str"/>
      <x:c r="L45" s="30" t="str">
        <x:f>IF(I45="Completed","Completed",IF(H45="","",IF(H45&lt;TODAY(),"Overdue",IF(H45-TODAY()&lt;=7,"Due Soon","On Track"))))</x:f>
      </x:c>
      <x:c r="M45" s="30" t="str"/>
      <x:c r="N45" s="30" t="str"/>
    </x:row>
    <x:row r="46">
      <x:c r="A46" s="30" t="str">
        <x:v>P10-02</x:v>
      </x:c>
      <x:c r="B46" s="30" t="str">
        <x:v>10. Readiness</x:v>
      </x:c>
      <x:c r="C46" s="30" t="str">
        <x:v>Close critical readiness gaps</x:v>
      </x:c>
      <x:c r="D46" s="30" t="str">
        <x:v>Critical actions closed with evidence</x:v>
      </x:c>
      <x:c r="E46" s="30" t="str"/>
      <x:c r="F46" s="30" t="str">
        <x:v>Medium</x:v>
      </x:c>
      <x:c r="G46" s="44"/>
      <x:c r="H46" s="44"/>
      <x:c r="I46" s="30" t="str">
        <x:v>Not Started</x:v>
      </x:c>
      <x:c r="J46" s="46" t="n">
        <x:v>0</x:v>
      </x:c>
      <x:c r="K46" s="30" t="str"/>
      <x:c r="L46" s="30" t="str">
        <x:f>IF(I46="Completed","Completed",IF(H46="","",IF(H46&lt;TODAY(),"Overdue",IF(H46-TODAY()&lt;=7,"Due Soon","On Track"))))</x:f>
      </x:c>
      <x:c r="M46" s="30" t="str"/>
      <x:c r="N46" s="30" t="str"/>
    </x:row>
    <x:row r="47">
      <x:c r="A47" s="30" t="str">
        <x:v>P10-03</x:v>
      </x:c>
      <x:c r="B47" s="30" t="str">
        <x:v>10. Readiness</x:v>
      </x:c>
      <x:c r="C47" s="30" t="str">
        <x:v>Prepare audit logistics and evidence index</x:v>
      </x:c>
      <x:c r="D47" s="30" t="str">
        <x:v>Audit logistics / evidence index</x:v>
      </x:c>
      <x:c r="E47" s="30" t="str"/>
      <x:c r="F47" s="30" t="str">
        <x:v>Medium</x:v>
      </x:c>
      <x:c r="G47" s="44"/>
      <x:c r="H47" s="44"/>
      <x:c r="I47" s="30" t="str">
        <x:v>Not Started</x:v>
      </x:c>
      <x:c r="J47" s="46" t="n">
        <x:v>0</x:v>
      </x:c>
      <x:c r="K47" s="30" t="str"/>
      <x:c r="L47" s="30" t="str">
        <x:f>IF(I47="Completed","Completed",IF(H47="","",IF(H47&lt;TODAY(),"Overdue",IF(H47-TODAY()&lt;=7,"Due Soon","On Track"))))</x:f>
      </x:c>
      <x:c r="M47" s="30" t="str"/>
      <x:c r="N47" s="30" t="str"/>
    </x:row>
  </x:sheetData>
  <x:mergeCells>
    <x:mergeCell ref="A1:H1"/>
    <x:mergeCell ref="A2:H2"/>
    <x:mergeCell ref="A3:H3"/>
  </x:mergeCells>
  <x:conditionalFormatting sqref="I6:I47">
    <x:cfRule type="expression" dxfId="0" priority="1">
      <x:formula>I6="Completed"</x:formula>
    </x:cfRule>
    <x:cfRule type="expression" dxfId="1" priority="2">
      <x:formula>I6="Closed"</x:formula>
    </x:cfRule>
    <x:cfRule type="expression" dxfId="2" priority="3">
      <x:formula>I6="Conforming"</x:formula>
    </x:cfRule>
    <x:cfRule type="expression" dxfId="3" priority="4">
      <x:formula>I6="Implemented"</x:formula>
    </x:cfRule>
    <x:cfRule type="expression" dxfId="4" priority="5">
      <x:formula>I6="On Track"</x:formula>
    </x:cfRule>
    <x:cfRule type="expression" dxfId="5" priority="6">
      <x:formula>I6="Approved"</x:formula>
    </x:cfRule>
    <x:cfRule type="expression" dxfId="6" priority="7">
      <x:formula>I6="In Progress"</x:formula>
    </x:cfRule>
    <x:cfRule type="expression" dxfId="7" priority="8">
      <x:formula>I6="Under Review"</x:formula>
    </x:cfRule>
    <x:cfRule type="expression" dxfId="8" priority="9">
      <x:formula>I6="Draft"</x:formula>
    </x:cfRule>
    <x:cfRule type="expression" dxfId="9" priority="10">
      <x:formula>I6="Partially Conforming"</x:formula>
    </x:cfRule>
    <x:cfRule type="expression" dxfId="10" priority="11">
      <x:formula>I6="Due Soon"</x:formula>
    </x:cfRule>
    <x:cfRule type="expression" dxfId="11" priority="12">
      <x:formula>I6="Blocked"</x:formula>
    </x:cfRule>
    <x:cfRule type="expression" dxfId="12" priority="13">
      <x:formula>I6="Overdue"</x:formula>
    </x:cfRule>
    <x:cfRule type="expression" dxfId="13" priority="14">
      <x:formula>I6="Nonconforming"</x:formula>
    </x:cfRule>
    <x:cfRule type="expression" dxfId="14" priority="15">
      <x:formula>I6="Not Started"</x:formula>
    </x:cfRule>
    <x:cfRule type="expression" dxfId="15" priority="16">
      <x:formula>I6="Not Assessed"</x:formula>
    </x:cfRule>
    <x:cfRule type="expression" dxfId="16" priority="17">
      <x:formula>I6="N/A"</x:formula>
    </x:cfRule>
    <x:cfRule type="expression" dxfId="17" priority="18">
      <x:formula>I6="Open"</x:formula>
    </x:cfRule>
    <x:cfRule type="expression" dxfId="18" priority="19">
      <x:formula>I6="Obsolete"</x:formula>
    </x:cfRule>
  </x:conditionalFormatting>
  <x:conditionalFormatting sqref="L6:L47">
    <x:cfRule type="expression" dxfId="19" priority="20">
      <x:formula>L6="Completed"</x:formula>
    </x:cfRule>
    <x:cfRule type="expression" dxfId="20" priority="21">
      <x:formula>L6="Closed"</x:formula>
    </x:cfRule>
    <x:cfRule type="expression" dxfId="21" priority="22">
      <x:formula>L6="Conforming"</x:formula>
    </x:cfRule>
    <x:cfRule type="expression" dxfId="22" priority="23">
      <x:formula>L6="Implemented"</x:formula>
    </x:cfRule>
    <x:cfRule type="expression" dxfId="23" priority="24">
      <x:formula>L6="On Track"</x:formula>
    </x:cfRule>
    <x:cfRule type="expression" dxfId="24" priority="25">
      <x:formula>L6="Approved"</x:formula>
    </x:cfRule>
    <x:cfRule type="expression" dxfId="25" priority="26">
      <x:formula>L6="In Progress"</x:formula>
    </x:cfRule>
    <x:cfRule type="expression" dxfId="26" priority="27">
      <x:formula>L6="Under Review"</x:formula>
    </x:cfRule>
    <x:cfRule type="expression" dxfId="27" priority="28">
      <x:formula>L6="Draft"</x:formula>
    </x:cfRule>
    <x:cfRule type="expression" dxfId="28" priority="29">
      <x:formula>L6="Partially Conforming"</x:formula>
    </x:cfRule>
    <x:cfRule type="expression" dxfId="29" priority="30">
      <x:formula>L6="Due Soon"</x:formula>
    </x:cfRule>
    <x:cfRule type="expression" dxfId="30" priority="31">
      <x:formula>L6="Blocked"</x:formula>
    </x:cfRule>
    <x:cfRule type="expression" dxfId="31" priority="32">
      <x:formula>L6="Overdue"</x:formula>
    </x:cfRule>
    <x:cfRule type="expression" dxfId="32" priority="33">
      <x:formula>L6="Nonconforming"</x:formula>
    </x:cfRule>
    <x:cfRule type="expression" dxfId="33" priority="34">
      <x:formula>L6="Not Started"</x:formula>
    </x:cfRule>
    <x:cfRule type="expression" dxfId="34" priority="35">
      <x:formula>L6="Not Assessed"</x:formula>
    </x:cfRule>
    <x:cfRule type="expression" dxfId="35" priority="36">
      <x:formula>L6="N/A"</x:formula>
    </x:cfRule>
    <x:cfRule type="expression" dxfId="36" priority="37">
      <x:formula>L6="Open"</x:formula>
    </x:cfRule>
    <x:cfRule type="expression" dxfId="37" priority="38">
      <x:formula>L6="Obsolete"</x:formula>
    </x:cfRule>
  </x:conditionalFormatting>
  <x:conditionalFormatting sqref="J6:J47">
    <x:cfRule type="dataBar" priority="39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3">
    <x:dataValidation type="list" sqref="F6:F47">
      <x:formula1>"High,Medium,Low"</x:formula1>
    </x:dataValidation>
    <x:dataValidation type="list" sqref="I6:I47">
      <x:formula1>"Not Started,In Progress,Blocked,Completed"</x:formula1>
    </x:dataValidation>
    <x:dataValidation type="decimal" operator="between" sqref="J6:J47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90ef870b6564c13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9" id="{54E45C7C-A630-A141-7095-02A599E46500}">
            <x14:dataBar gradient="1">
              <x14:cfvo type="min"/>
              <x14:cfvo type="max"/>
              <x14:fillColor rgb="FFA02B93"/>
            </x14:dataBar>
          </x14:cfRule>
          <xm:sqref>J6:J47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OH&amp;SMS Implementation Project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9" t="str">
        <x:v>Total Tasks</x:v>
      </x:c>
      <x:c r="B6" s="55" t="n">
        <x:f>COUNTA('Project Plan'!$A$6:$A$47)</x:f>
        <x:v>42</x:v>
      </x:c>
      <x:c r="D6" t="str">
        <x:v>Not Started</x:v>
      </x:c>
      <x:c r="E6" t="n">
        <x:f>COUNTIF('Project Plan'!$I$6:$I$47,D6)</x:f>
        <x:v>42</x:v>
      </x:c>
    </x:row>
    <x:row r="7">
      <x:c r="A7" s="49" t="str">
        <x:v>Completed</x:v>
      </x:c>
      <x:c r="B7" s="55" t="n">
        <x:f>COUNTIF('Project Plan'!$I$6:$I$47,"Completed")</x:f>
        <x:v>0</x:v>
      </x:c>
      <x:c r="D7" t="str">
        <x:v>In Progress</x:v>
      </x:c>
      <x:c r="E7" t="n">
        <x:f>COUNTIF('Project Plan'!$I$6:$I$47,D7)</x:f>
        <x:v>0</x:v>
      </x:c>
    </x:row>
    <x:row r="8">
      <x:c r="A8" s="49" t="str">
        <x:v>In Progress</x:v>
      </x:c>
      <x:c r="B8" s="55" t="n">
        <x:f>COUNTIF('Project Plan'!$I$6:$I$47,"In Progress")</x:f>
        <x:v>0</x:v>
      </x:c>
      <x:c r="D8" t="str">
        <x:v>Blocked</x:v>
      </x:c>
      <x:c r="E8" t="n">
        <x:f>COUNTIF('Project Plan'!$I$6:$I$47,D8)</x:f>
        <x:v>0</x:v>
      </x:c>
    </x:row>
    <x:row r="9">
      <x:c r="A9" s="49" t="str">
        <x:v>Blocked</x:v>
      </x:c>
      <x:c r="B9" s="55" t="n">
        <x:f>COUNTIF('Project Plan'!$I$6:$I$47,"Blocked")</x:f>
        <x:v>0</x:v>
      </x:c>
      <x:c r="D9" t="str">
        <x:v>Completed</x:v>
      </x:c>
      <x:c r="E9" t="n">
        <x:f>COUNTIF('Project Plan'!$I$6:$I$47,D9)</x:f>
        <x:v>0</x:v>
      </x:c>
    </x:row>
    <x:row r="10">
      <x:c r="A10" s="49" t="str">
        <x:v>Not Started</x:v>
      </x:c>
      <x:c r="B10" s="55" t="n">
        <x:f>COUNTIF('Project Plan'!$I$6:$I$47,"Not Started")</x:f>
        <x:v>42</x:v>
      </x:c>
    </x:row>
    <x:row r="11">
      <x:c r="A11" s="49" t="str">
        <x:v>Overdue</x:v>
      </x:c>
      <x:c r="B11" s="55" t="n">
        <x:f>COUNTIF('Project Plan'!$L$6:$L$47,"Overdue")</x:f>
        <x:v>0</x:v>
      </x:c>
    </x:row>
    <x:row r="12">
      <x:c r="A12" s="49" t="str">
        <x:v>High Priority</x:v>
      </x:c>
      <x:c r="B12" s="55" t="n">
        <x:f>COUNTIF('Project Plan'!$F$6:$F$47,"High")</x:f>
        <x:v>0</x:v>
      </x:c>
    </x:row>
    <x:row r="13">
      <x:c r="A13" s="49" t="str">
        <x:v>Average % Complete</x:v>
      </x:c>
      <x:c r="B13" s="60" t="n">
        <x:f>AVERAGE('Project Plan'!$J$6:$J$47)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8d1f09e5c8974a55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Priority</x:v>
      </x:c>
      <x:c r="B2" t="str">
        <x:v>High</x:v>
      </x:c>
    </x:row>
    <x:row r="3">
      <x:c r="A3" t="str">
        <x:v>Priority</x:v>
      </x:c>
      <x:c r="B3" t="str">
        <x:v>Medium</x:v>
      </x:c>
    </x:row>
    <x:row r="4">
      <x:c r="A4" t="str">
        <x:v>Priority</x:v>
      </x:c>
      <x:c r="B4" t="str">
        <x:v>Low</x:v>
      </x:c>
    </x:row>
    <x:row r="5">
      <x:c r="A5" t="str">
        <x:v>Status</x:v>
      </x:c>
      <x:c r="B5" t="str">
        <x:v>Not Started</x:v>
      </x:c>
    </x:row>
    <x:row r="6">
      <x:c r="A6" t="str">
        <x:v>Status</x:v>
      </x:c>
      <x:c r="B6" t="str">
        <x:v>In Progress</x:v>
      </x:c>
    </x:row>
    <x:row r="7">
      <x:c r="A7" t="str">
        <x:v>Status</x:v>
      </x:c>
      <x:c r="B7" t="str">
        <x:v>Blocked</x:v>
      </x:c>
    </x:row>
    <x:row r="8">
      <x:c r="A8" t="str">
        <x:v>Status</x:v>
      </x:c>
      <x:c r="B8" t="str">
        <x:v>Completed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