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260dc86d84c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23266c9018214890"/>
    <x:sheet xmlns:r="http://schemas.openxmlformats.org/officeDocument/2006/relationships" name="Audit Results" sheetId="2" r:id="R55ea4c2aa9444c68"/>
    <x:sheet xmlns:r="http://schemas.openxmlformats.org/officeDocument/2006/relationships" name="Dashboard" sheetId="3" r:id="R1e8a9ce393274b15"/>
    <x:sheet xmlns:r="http://schemas.openxmlformats.org/officeDocument/2006/relationships" name="Reference Data" sheetId="4" r:id="R251ca3833c0d419d"/>
    <x:sheet xmlns:r="http://schemas.openxmlformats.org/officeDocument/2006/relationships" name="Revision History" sheetId="5" r:id="R0aebe34465944f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8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FFF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6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200" fontId="2" fillId="5" borderId="0" xfId="0" applyNumberFormat="1" applyFont="1" applyFill="1" applyBorder="1" applyAlignment="1">
      <x:alignment vertical="top" wrapText="1"/>
    </x:xf>
    <x:xf numFmtId="200" fontId="2" fillId="5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201" fontId="7" fillId="5" borderId="0" xfId="0" applyNumberFormat="1" applyFont="1" applyFill="1" applyBorder="1" applyAlignment="1">
      <x:alignment horizontal="center" vertical="center"/>
    </x:xf>
    <x:xf numFmtId="201" fontId="7" fillId="5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72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</x:font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0fd1fbc9f48de" /><Relationship Type="http://schemas.openxmlformats.org/officeDocument/2006/relationships/theme" Target="/xl/theme/theme1.xml" Id="R76f85848ec304c45" /><Relationship Type="http://schemas.openxmlformats.org/officeDocument/2006/relationships/sharedStrings" Target="/xl/sharedStrings.xml" Id="R81a9b42193924025" /><Relationship Type="http://schemas.openxmlformats.org/officeDocument/2006/relationships/worksheet" Target="/xl/worksheets/sheet1.xml" Id="R23266c9018214890" /><Relationship Type="http://schemas.openxmlformats.org/officeDocument/2006/relationships/worksheet" Target="/xl/worksheets/sheet2.xml" Id="R55ea4c2aa9444c68" /><Relationship Type="http://schemas.openxmlformats.org/officeDocument/2006/relationships/worksheet" Target="/xl/worksheets/sheet3.xml" Id="R1e8a9ce393274b15" /><Relationship Type="http://schemas.openxmlformats.org/officeDocument/2006/relationships/worksheet" Target="/xl/worksheets/sheet4.xml" Id="R251ca3833c0d419d" /><Relationship Type="http://schemas.openxmlformats.org/officeDocument/2006/relationships/worksheet" Target="/xl/worksheets/sheet5.xml" Id="R0aebe34465944fd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fd18279abba4b9a" /><Relationship Type="http://schemas.openxmlformats.org/officeDocument/2006/relationships/chart" Target="/xl/drawings/charts/chart2.xml" Id="Rc7daed4f0d7d428b" /><Relationship Type="http://schemas.openxmlformats.org/officeDocument/2006/relationships/chart" Target="/xl/drawings/charts/chart3.xml" Id="R3bbcf9cf887d46c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Audit Results by Type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'Dashboard'!$D$6:$D$9</c:f>
              <c:strCache>
                <c:ptCount val="0"/>
              </c:strCache>
            </c:strRef>
          </c:cat>
          <c:val>
            <c:numRef>
              <c:f>'Dashboard'!$E$6:$E$9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Findings by Theme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Findings</c:v>
          </c:tx>
          <c:cat>
            <c:strRef>
              <c:f>'Dashboard'!$G$6:$G$10</c:f>
              <c:strCache>
                <c:ptCount val="0"/>
              </c:strCache>
            </c:strRef>
          </c:cat>
          <c:val>
            <c:numRef>
              <c:f>'Dashboard'!$H$6:$H$10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Action Status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'Dashboard'!$J$6:$J$9</c:f>
              <c:strCache>
                <c:ptCount val="0"/>
              </c:strCache>
            </c:strRef>
          </c:cat>
          <c:val>
            <c:numRef>
              <c:f>'Dashboard'!$K$6:$K$9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16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fd18279abba4b9a"/>
        </a:graphicData>
      </a:graphic>
    </xdr:graphicFrame>
    <xdr:clientData/>
  </xdr:twoCellAnchor>
  <xdr:twoCellAnchor>
    <xdr:from>
      <xdr:col>6</xdr:col>
      <xdr:colOff>0</xdr:colOff>
      <xdr:row>16</xdr:row>
      <xdr:rowOff>0</xdr:rowOff>
    </xdr:from>
    <xdr:to>
      <xdr:col>12</xdr:col>
      <xdr:colOff>0</xdr:colOff>
      <xdr:row>31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7daed4f0d7d428b"/>
        </a:graphicData>
      </a:graphic>
    </xdr:graphicFrame>
    <xdr:clientData/>
  </xdr:twoCellAnchor>
  <xdr:twoCellAnchor>
    <xdr:from>
      <xdr:col>12</xdr:col>
      <xdr:colOff>0</xdr:colOff>
      <xdr:row>16</xdr:row>
      <xdr:rowOff>0</xdr:rowOff>
    </xdr:from>
    <xdr:to>
      <xdr:col>18</xdr:col>
      <xdr:colOff>0</xdr:colOff>
      <xdr:row>31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bbcf9cf887d46cd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HealthSafetyAuditResultsTable" displayName="HealthSafetyAuditResultsTable" ref="A5:T255" headerRowCount="1" totalsRowCount="0" totalsRowShown="0">
  <x:tableColumns count="20">
    <x:tableColumn id="1" name="Record ID"/>
    <x:tableColumn id="2" name="Audit Date"/>
    <x:tableColumn id="3" name="Audit Ref."/>
    <x:tableColumn id="4" name="Audited Area"/>
    <x:tableColumn id="5" name="Clause"/>
    <x:tableColumn id="6" name="Theme"/>
    <x:tableColumn id="7" name="Result Type"/>
    <x:tableColumn id="8" name="OH&amp;S Severity"/>
    <x:tableColumn id="9" name="Finding / Evidence Summary"/>
    <x:tableColumn id="10" name="Worker / Business Impact"/>
    <x:tableColumn id="11" name="Action Owner"/>
    <x:tableColumn id="12" name="Due Date"/>
    <x:tableColumn id="13" name="Action Status"/>
    <x:tableColumn id="14" name="Closure Date"/>
    <x:tableColumn id="15" name="Days Open"/>
    <x:tableColumn id="16" name="Schedule Flag"/>
    <x:tableColumn id="17" name="Ageing Bucket"/>
    <x:tableColumn id="18" name="Lead Auditor"/>
    <x:tableColumn id="19" name="Risk / Incident / CAR Ref."/>
    <x:tableColumn id="2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4d72f23b34c48b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152b9e305ac44f69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Health &amp; Safety Audit Results - Automated Charts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OHSMS-RPT-001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8" t="str">
        <x:v>Purpose</x:v>
      </x:c>
      <x:c r="B5" s="38"/>
      <x:c r="C5" s="38"/>
      <x:c r="D5" s="38"/>
      <x:c r="E5" s="38"/>
      <x:c r="F5" s="38"/>
      <x:c r="G5" s="38"/>
      <x:c r="H5" s="38"/>
    </x:row>
    <x:row r="6">
      <x:c r="A6" s="31" t="str">
        <x:v>Use this workbook to consolidate internal OH&amp;S audit results across audits and automatically summarize finding type, OH&amp;S severity, clause distribution, action status and ageing. Enter one audit result or finding per row.</x:v>
      </x:c>
      <x:c r="B6" s="31"/>
      <x:c r="C6" s="31"/>
      <x:c r="D6" s="31"/>
      <x:c r="E6" s="31"/>
      <x:c r="F6" s="31"/>
      <x:c r="G6" s="31"/>
      <x:c r="H6" s="31"/>
    </x:row>
    <x:row r="7">
      <x:c r="A7" s="31"/>
      <x:c r="B7" s="31"/>
      <x:c r="C7" s="31"/>
      <x:c r="D7" s="31"/>
      <x:c r="E7" s="31"/>
      <x:c r="F7" s="31"/>
      <x:c r="G7" s="31"/>
      <x:c r="H7" s="31"/>
    </x:row>
    <x:row r="8">
      <x:c r="A8" s="31"/>
      <x:c r="B8" s="31"/>
      <x:c r="C8" s="31"/>
      <x:c r="D8" s="31"/>
      <x:c r="E8" s="31"/>
      <x:c r="F8" s="31"/>
      <x:c r="G8" s="31"/>
      <x:c r="H8" s="31"/>
    </x:row>
    <x:row r="10">
      <x:c r="A10" s="43" t="str">
        <x:v>1</x:v>
      </x:c>
      <x:c r="B10" s="31" t="str">
        <x:v>Enter a row only when an audit result/finding exists; prepared blank rows are excluded from KPIs.</x:v>
      </x:c>
    </x:row>
    <x:row r="11">
      <x:c r="A11" s="43" t="str">
        <x:v>2</x:v>
      </x:c>
      <x:c r="B11" s="31" t="str">
        <x:v>Trace each finding to the applicable clause, internal control or legal/other requirement.</x:v>
      </x:c>
    </x:row>
    <x:row r="12">
      <x:c r="A12" s="43" t="str">
        <x:v>3</x:v>
      </x:c>
      <x:c r="B12" s="31" t="str">
        <x:v>Use OH&amp;S Severity to prioritize worker-safety implications independently of audit classification.</x:v>
      </x:c>
    </x:row>
    <x:row r="13">
      <x:c r="A13" s="43" t="str">
        <x:v>4</x:v>
      </x:c>
      <x:c r="B13" s="31" t="str">
        <x:v>Assign an action owner, due date and action status where follow-up is required.</x:v>
      </x:c>
    </x:row>
    <x:row r="14">
      <x:c r="A14" s="43" t="str">
        <x:v>5</x:v>
      </x:c>
      <x:c r="B14" s="31" t="str">
        <x:v>Days Open, Schedule Flag and Ageing Bucket calculate automatically.</x:v>
      </x:c>
    </x:row>
    <x:row r="15">
      <x:c r="A15" s="43" t="str">
        <x:v>6</x:v>
      </x:c>
      <x:c r="B15" s="31" t="str">
        <x:v>Use Dashboard to identify overdue actions, recurring clauses and serious findings.</x:v>
      </x:c>
    </x:row>
    <x:row r="16">
      <x:c r="A16" s="43" t="str">
        <x:v>7</x:v>
      </x:c>
      <x:c r="B16" s="31" t="str">
        <x:v>Charts support management review but do not replace the audit report or sampled evidence.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5" hidden="0" customWidth="1"/>
    <x:col min="4" max="4" width="24" hidden="0" customWidth="1"/>
    <x:col min="5" max="5" width="9" hidden="0" customWidth="1"/>
    <x:col min="6" max="6" width="22" hidden="0" customWidth="1"/>
    <x:col min="7" max="7" width="15" hidden="0" customWidth="1"/>
    <x:col min="8" max="8" width="15" hidden="0" customWidth="1"/>
    <x:col min="9" max="9" width="40" hidden="0" customWidth="1"/>
    <x:col min="10" max="10" width="30" hidden="0" customWidth="1"/>
    <x:col min="11" max="11" width="18" hidden="0" customWidth="1"/>
    <x:col min="12" max="12" width="13" hidden="0" customWidth="1"/>
    <x:col min="13" max="13" width="15" hidden="0" customWidth="1"/>
    <x:col min="14" max="14" width="13" hidden="0" customWidth="1"/>
    <x:col min="15" max="15" width="11" hidden="0" customWidth="1"/>
    <x:col min="16" max="16" width="14" hidden="0" customWidth="1"/>
    <x:col min="17" max="17" width="15" hidden="0" customWidth="1"/>
    <x:col min="18" max="18" width="18" hidden="0" customWidth="1"/>
    <x:col min="19" max="19" width="22" hidden="0" customWidth="1"/>
    <x:col min="20" max="20" width="24" hidden="0" customWidth="1"/>
  </x:cols>
  <x:sheetData>
    <x:row r="1" ht="26" customHeight="1">
      <x:c r="A1" s="5" t="str">
        <x:v>Health &amp; Safety Audit Results - Data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OHSMS-RPT-001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Record ID</x:v>
      </x:c>
      <x:c r="B5" s="22" t="str">
        <x:v>Audit Date</x:v>
      </x:c>
      <x:c r="C5" s="22" t="str">
        <x:v>Audit Ref.</x:v>
      </x:c>
      <x:c r="D5" s="22" t="str">
        <x:v>Audited Area</x:v>
      </x:c>
      <x:c r="E5" s="22" t="str">
        <x:v>Clause</x:v>
      </x:c>
      <x:c r="F5" s="22" t="str">
        <x:v>Theme</x:v>
      </x:c>
      <x:c r="G5" s="22" t="str">
        <x:v>Result Type</x:v>
      </x:c>
      <x:c r="H5" s="22" t="str">
        <x:v>OH&amp;S Severity</x:v>
      </x:c>
      <x:c r="I5" s="22" t="str">
        <x:v>Finding / Evidence Summary</x:v>
      </x:c>
      <x:c r="J5" s="22" t="str">
        <x:v>Worker / Business Impact</x:v>
      </x:c>
      <x:c r="K5" s="22" t="str">
        <x:v>Action Owner</x:v>
      </x:c>
      <x:c r="L5" s="22" t="str">
        <x:v>Due Date</x:v>
      </x:c>
      <x:c r="M5" s="22" t="str">
        <x:v>Action Status</x:v>
      </x:c>
      <x:c r="N5" s="22" t="str">
        <x:v>Closure Date</x:v>
      </x:c>
      <x:c r="O5" s="22" t="str">
        <x:v>Days Open</x:v>
      </x:c>
      <x:c r="P5" s="22" t="str">
        <x:v>Schedule Flag</x:v>
      </x:c>
      <x:c r="Q5" s="22" t="str">
        <x:v>Ageing Bucket</x:v>
      </x:c>
      <x:c r="R5" s="22" t="str">
        <x:v>Lead Auditor</x:v>
      </x:c>
      <x:c r="S5" s="22" t="str">
        <x:v>Risk / Incident / CAR Ref.</x:v>
      </x:c>
      <x:c r="T5" s="22" t="str">
        <x:v>Notes</x:v>
      </x:c>
    </x:row>
    <x:row r="6">
      <x:c r="A6" s="31" t="str">
        <x:v>OHSAR-001</x:v>
      </x:c>
      <x:c r="B6" s="46"/>
      <x:c r="C6" s="31"/>
      <x:c r="D6" s="31" t="str"/>
      <x:c r="E6" s="31" t="str"/>
      <x:c r="F6" s="31" t="str"/>
      <x:c r="G6" s="31" t="str"/>
      <x:c r="H6" s="31" t="str"/>
      <x:c r="I6" s="31" t="str"/>
      <x:c r="J6" s="31" t="str"/>
      <x:c r="K6" s="31" t="str"/>
      <x:c r="L6" s="46"/>
      <x:c r="M6" s="31" t="str">
        <x:v>No Action</x:v>
      </x:c>
      <x:c r="N6" s="46"/>
      <x:c r="O6" s="31" t="str">
        <x:f>IF(OR(B6="",M6="No Action"),"",IF(AND(M6="Closed",N6&lt;&gt;""),N6-B6,TODAY()-B6))</x:f>
      </x:c>
      <x:c r="P6" s="31" t="str">
        <x:f>IF(C6="","",IF(M6="No Action","No Action",IF(M6="Closed","Closed",IF(L6="","",IF(L6&lt;TODAY(),"Overdue",IF(L6-TODAY()&lt;=7,"Due Soon","On Track"))))))</x:f>
      </x:c>
      <x:c r="Q6" s="31" t="str">
        <x:f>IF(O6="","",IF(O6&lt;=30,"0-30 days",IF(O6&lt;=60,"31-60 days",IF(O6&lt;=90,"61-90 days","&gt;90 days"))))</x:f>
      </x:c>
      <x:c r="R6" s="31" t="str"/>
      <x:c r="S6" s="31" t="str"/>
      <x:c r="T6" s="31" t="str"/>
    </x:row>
    <x:row r="7">
      <x:c r="A7" s="31" t="str">
        <x:v>OHSAR-002</x:v>
      </x:c>
      <x:c r="B7" s="46"/>
      <x:c r="C7" s="31"/>
      <x:c r="D7" s="31" t="str"/>
      <x:c r="E7" s="31" t="str"/>
      <x:c r="F7" s="31" t="str"/>
      <x:c r="G7" s="31" t="str"/>
      <x:c r="H7" s="31" t="str"/>
      <x:c r="I7" s="31" t="str"/>
      <x:c r="J7" s="31" t="str"/>
      <x:c r="K7" s="31" t="str"/>
      <x:c r="L7" s="46"/>
      <x:c r="M7" s="31" t="str">
        <x:v>No Action</x:v>
      </x:c>
      <x:c r="N7" s="46"/>
      <x:c r="O7" s="31" t="str">
        <x:f>IF(OR(B7="",M7="No Action"),"",IF(AND(M7="Closed",N7&lt;&gt;""),N7-B7,TODAY()-B7))</x:f>
      </x:c>
      <x:c r="P7" s="31" t="str">
        <x:f>IF(C7="","",IF(M7="No Action","No Action",IF(M7="Closed","Closed",IF(L7="","",IF(L7&lt;TODAY(),"Overdue",IF(L7-TODAY()&lt;=7,"Due Soon","On Track"))))))</x:f>
      </x:c>
      <x:c r="Q7" s="31" t="str">
        <x:f>IF(O7="","",IF(O7&lt;=30,"0-30 days",IF(O7&lt;=60,"31-60 days",IF(O7&lt;=90,"61-90 days","&gt;90 days"))))</x:f>
      </x:c>
      <x:c r="R7" s="31" t="str"/>
      <x:c r="S7" s="31" t="str"/>
      <x:c r="T7" s="31" t="str"/>
    </x:row>
    <x:row r="8">
      <x:c r="A8" s="31" t="str">
        <x:v>OHSAR-003</x:v>
      </x:c>
      <x:c r="B8" s="46"/>
      <x:c r="C8" s="31"/>
      <x:c r="D8" s="31" t="str"/>
      <x:c r="E8" s="31" t="str"/>
      <x:c r="F8" s="31" t="str"/>
      <x:c r="G8" s="31" t="str"/>
      <x:c r="H8" s="31" t="str"/>
      <x:c r="I8" s="31" t="str"/>
      <x:c r="J8" s="31" t="str"/>
      <x:c r="K8" s="31" t="str"/>
      <x:c r="L8" s="46"/>
      <x:c r="M8" s="31" t="str">
        <x:v>No Action</x:v>
      </x:c>
      <x:c r="N8" s="46"/>
      <x:c r="O8" s="31" t="str">
        <x:f>IF(OR(B8="",M8="No Action"),"",IF(AND(M8="Closed",N8&lt;&gt;""),N8-B8,TODAY()-B8))</x:f>
      </x:c>
      <x:c r="P8" s="31" t="str">
        <x:f>IF(C8="","",IF(M8="No Action","No Action",IF(M8="Closed","Closed",IF(L8="","",IF(L8&lt;TODAY(),"Overdue",IF(L8-TODAY()&lt;=7,"Due Soon","On Track"))))))</x:f>
      </x:c>
      <x:c r="Q8" s="31" t="str">
        <x:f>IF(O8="","",IF(O8&lt;=30,"0-30 days",IF(O8&lt;=60,"31-60 days",IF(O8&lt;=90,"61-90 days","&gt;90 days"))))</x:f>
      </x:c>
      <x:c r="R8" s="31" t="str"/>
      <x:c r="S8" s="31" t="str"/>
      <x:c r="T8" s="31" t="str"/>
    </x:row>
    <x:row r="9">
      <x:c r="A9" s="31" t="str">
        <x:v>OHSAR-004</x:v>
      </x:c>
      <x:c r="B9" s="46"/>
      <x:c r="C9" s="31"/>
      <x:c r="D9" s="31" t="str"/>
      <x:c r="E9" s="31" t="str"/>
      <x:c r="F9" s="31" t="str"/>
      <x:c r="G9" s="31" t="str"/>
      <x:c r="H9" s="31" t="str"/>
      <x:c r="I9" s="31" t="str"/>
      <x:c r="J9" s="31" t="str"/>
      <x:c r="K9" s="31" t="str"/>
      <x:c r="L9" s="46"/>
      <x:c r="M9" s="31" t="str">
        <x:v>No Action</x:v>
      </x:c>
      <x:c r="N9" s="46"/>
      <x:c r="O9" s="31" t="str">
        <x:f>IF(OR(B9="",M9="No Action"),"",IF(AND(M9="Closed",N9&lt;&gt;""),N9-B9,TODAY()-B9))</x:f>
      </x:c>
      <x:c r="P9" s="31" t="str">
        <x:f>IF(C9="","",IF(M9="No Action","No Action",IF(M9="Closed","Closed",IF(L9="","",IF(L9&lt;TODAY(),"Overdue",IF(L9-TODAY()&lt;=7,"Due Soon","On Track"))))))</x:f>
      </x:c>
      <x:c r="Q9" s="31" t="str">
        <x:f>IF(O9="","",IF(O9&lt;=30,"0-30 days",IF(O9&lt;=60,"31-60 days",IF(O9&lt;=90,"61-90 days","&gt;90 days"))))</x:f>
      </x:c>
      <x:c r="R9" s="31" t="str"/>
      <x:c r="S9" s="31" t="str"/>
      <x:c r="T9" s="31" t="str"/>
    </x:row>
    <x:row r="10">
      <x:c r="A10" s="31" t="str">
        <x:v>OHSAR-005</x:v>
      </x:c>
      <x:c r="B10" s="46"/>
      <x:c r="C10" s="31"/>
      <x:c r="D10" s="31" t="str"/>
      <x:c r="E10" s="31" t="str"/>
      <x:c r="F10" s="31" t="str"/>
      <x:c r="G10" s="31" t="str"/>
      <x:c r="H10" s="31" t="str"/>
      <x:c r="I10" s="31" t="str"/>
      <x:c r="J10" s="31" t="str"/>
      <x:c r="K10" s="31" t="str"/>
      <x:c r="L10" s="46"/>
      <x:c r="M10" s="31" t="str">
        <x:v>No Action</x:v>
      </x:c>
      <x:c r="N10" s="46"/>
      <x:c r="O10" s="31" t="str">
        <x:f>IF(OR(B10="",M10="No Action"),"",IF(AND(M10="Closed",N10&lt;&gt;""),N10-B10,TODAY()-B10))</x:f>
      </x:c>
      <x:c r="P10" s="31" t="str">
        <x:f>IF(C10="","",IF(M10="No Action","No Action",IF(M10="Closed","Closed",IF(L10="","",IF(L10&lt;TODAY(),"Overdue",IF(L10-TODAY()&lt;=7,"Due Soon","On Track"))))))</x:f>
      </x:c>
      <x:c r="Q10" s="31" t="str">
        <x:f>IF(O10="","",IF(O10&lt;=30,"0-30 days",IF(O10&lt;=60,"31-60 days",IF(O10&lt;=90,"61-90 days","&gt;90 days"))))</x:f>
      </x:c>
      <x:c r="R10" s="31" t="str"/>
      <x:c r="S10" s="31" t="str"/>
      <x:c r="T10" s="31" t="str"/>
    </x:row>
    <x:row r="11">
      <x:c r="A11" s="31" t="str">
        <x:v>OHSAR-006</x:v>
      </x:c>
      <x:c r="B11" s="46"/>
      <x:c r="C11" s="31"/>
      <x:c r="D11" s="31" t="str"/>
      <x:c r="E11" s="31" t="str"/>
      <x:c r="F11" s="31" t="str"/>
      <x:c r="G11" s="31" t="str"/>
      <x:c r="H11" s="31" t="str"/>
      <x:c r="I11" s="31" t="str"/>
      <x:c r="J11" s="31" t="str"/>
      <x:c r="K11" s="31" t="str"/>
      <x:c r="L11" s="46"/>
      <x:c r="M11" s="31" t="str">
        <x:v>No Action</x:v>
      </x:c>
      <x:c r="N11" s="46"/>
      <x:c r="O11" s="31" t="str">
        <x:f>IF(OR(B11="",M11="No Action"),"",IF(AND(M11="Closed",N11&lt;&gt;""),N11-B11,TODAY()-B11))</x:f>
      </x:c>
      <x:c r="P11" s="31" t="str">
        <x:f>IF(C11="","",IF(M11="No Action","No Action",IF(M11="Closed","Closed",IF(L11="","",IF(L11&lt;TODAY(),"Overdue",IF(L11-TODAY()&lt;=7,"Due Soon","On Track"))))))</x:f>
      </x:c>
      <x:c r="Q11" s="31" t="str">
        <x:f>IF(O11="","",IF(O11&lt;=30,"0-30 days",IF(O11&lt;=60,"31-60 days",IF(O11&lt;=90,"61-90 days","&gt;90 days"))))</x:f>
      </x:c>
      <x:c r="R11" s="31" t="str"/>
      <x:c r="S11" s="31" t="str"/>
      <x:c r="T11" s="31" t="str"/>
    </x:row>
    <x:row r="12">
      <x:c r="A12" s="31" t="str">
        <x:v>OHSAR-007</x:v>
      </x:c>
      <x:c r="B12" s="46"/>
      <x:c r="C12" s="31"/>
      <x:c r="D12" s="31" t="str"/>
      <x:c r="E12" s="31" t="str"/>
      <x:c r="F12" s="31" t="str"/>
      <x:c r="G12" s="31" t="str"/>
      <x:c r="H12" s="31" t="str"/>
      <x:c r="I12" s="31" t="str"/>
      <x:c r="J12" s="31" t="str"/>
      <x:c r="K12" s="31" t="str"/>
      <x:c r="L12" s="46"/>
      <x:c r="M12" s="31" t="str">
        <x:v>No Action</x:v>
      </x:c>
      <x:c r="N12" s="46"/>
      <x:c r="O12" s="31" t="str">
        <x:f>IF(OR(B12="",M12="No Action"),"",IF(AND(M12="Closed",N12&lt;&gt;""),N12-B12,TODAY()-B12))</x:f>
      </x:c>
      <x:c r="P12" s="31" t="str">
        <x:f>IF(C12="","",IF(M12="No Action","No Action",IF(M12="Closed","Closed",IF(L12="","",IF(L12&lt;TODAY(),"Overdue",IF(L12-TODAY()&lt;=7,"Due Soon","On Track"))))))</x:f>
      </x:c>
      <x:c r="Q12" s="31" t="str">
        <x:f>IF(O12="","",IF(O12&lt;=30,"0-30 days",IF(O12&lt;=60,"31-60 days",IF(O12&lt;=90,"61-90 days","&gt;90 days"))))</x:f>
      </x:c>
      <x:c r="R12" s="31" t="str"/>
      <x:c r="S12" s="31" t="str"/>
      <x:c r="T12" s="31" t="str"/>
    </x:row>
    <x:row r="13">
      <x:c r="A13" s="31" t="str">
        <x:v>OHSAR-008</x:v>
      </x:c>
      <x:c r="B13" s="46"/>
      <x:c r="C13" s="31"/>
      <x:c r="D13" s="31" t="str"/>
      <x:c r="E13" s="31" t="str"/>
      <x:c r="F13" s="31" t="str"/>
      <x:c r="G13" s="31" t="str"/>
      <x:c r="H13" s="31" t="str"/>
      <x:c r="I13" s="31" t="str"/>
      <x:c r="J13" s="31" t="str"/>
      <x:c r="K13" s="31" t="str"/>
      <x:c r="L13" s="46"/>
      <x:c r="M13" s="31" t="str">
        <x:v>No Action</x:v>
      </x:c>
      <x:c r="N13" s="46"/>
      <x:c r="O13" s="31" t="str">
        <x:f>IF(OR(B13="",M13="No Action"),"",IF(AND(M13="Closed",N13&lt;&gt;""),N13-B13,TODAY()-B13))</x:f>
      </x:c>
      <x:c r="P13" s="31" t="str">
        <x:f>IF(C13="","",IF(M13="No Action","No Action",IF(M13="Closed","Closed",IF(L13="","",IF(L13&lt;TODAY(),"Overdue",IF(L13-TODAY()&lt;=7,"Due Soon","On Track"))))))</x:f>
      </x:c>
      <x:c r="Q13" s="31" t="str">
        <x:f>IF(O13="","",IF(O13&lt;=30,"0-30 days",IF(O13&lt;=60,"31-60 days",IF(O13&lt;=90,"61-90 days","&gt;90 days"))))</x:f>
      </x:c>
      <x:c r="R13" s="31" t="str"/>
      <x:c r="S13" s="31" t="str"/>
      <x:c r="T13" s="31" t="str"/>
    </x:row>
    <x:row r="14">
      <x:c r="A14" s="31" t="str">
        <x:v>OHSAR-009</x:v>
      </x:c>
      <x:c r="B14" s="46"/>
      <x:c r="C14" s="31"/>
      <x:c r="D14" s="31" t="str"/>
      <x:c r="E14" s="31" t="str"/>
      <x:c r="F14" s="31" t="str"/>
      <x:c r="G14" s="31" t="str"/>
      <x:c r="H14" s="31" t="str"/>
      <x:c r="I14" s="31" t="str"/>
      <x:c r="J14" s="31" t="str"/>
      <x:c r="K14" s="31" t="str"/>
      <x:c r="L14" s="46"/>
      <x:c r="M14" s="31" t="str">
        <x:v>No Action</x:v>
      </x:c>
      <x:c r="N14" s="46"/>
      <x:c r="O14" s="31" t="str">
        <x:f>IF(OR(B14="",M14="No Action"),"",IF(AND(M14="Closed",N14&lt;&gt;""),N14-B14,TODAY()-B14))</x:f>
      </x:c>
      <x:c r="P14" s="31" t="str">
        <x:f>IF(C14="","",IF(M14="No Action","No Action",IF(M14="Closed","Closed",IF(L14="","",IF(L14&lt;TODAY(),"Overdue",IF(L14-TODAY()&lt;=7,"Due Soon","On Track"))))))</x:f>
      </x:c>
      <x:c r="Q14" s="31" t="str">
        <x:f>IF(O14="","",IF(O14&lt;=30,"0-30 days",IF(O14&lt;=60,"31-60 days",IF(O14&lt;=90,"61-90 days","&gt;90 days"))))</x:f>
      </x:c>
      <x:c r="R14" s="31" t="str"/>
      <x:c r="S14" s="31" t="str"/>
      <x:c r="T14" s="31" t="str"/>
    </x:row>
    <x:row r="15">
      <x:c r="A15" s="31" t="str">
        <x:v>OHSAR-010</x:v>
      </x:c>
      <x:c r="B15" s="46"/>
      <x:c r="C15" s="31"/>
      <x:c r="D15" s="31" t="str"/>
      <x:c r="E15" s="31" t="str"/>
      <x:c r="F15" s="31" t="str"/>
      <x:c r="G15" s="31" t="str"/>
      <x:c r="H15" s="31" t="str"/>
      <x:c r="I15" s="31" t="str"/>
      <x:c r="J15" s="31" t="str"/>
      <x:c r="K15" s="31" t="str"/>
      <x:c r="L15" s="46"/>
      <x:c r="M15" s="31" t="str">
        <x:v>No Action</x:v>
      </x:c>
      <x:c r="N15" s="46"/>
      <x:c r="O15" s="31" t="str">
        <x:f>IF(OR(B15="",M15="No Action"),"",IF(AND(M15="Closed",N15&lt;&gt;""),N15-B15,TODAY()-B15))</x:f>
      </x:c>
      <x:c r="P15" s="31" t="str">
        <x:f>IF(C15="","",IF(M15="No Action","No Action",IF(M15="Closed","Closed",IF(L15="","",IF(L15&lt;TODAY(),"Overdue",IF(L15-TODAY()&lt;=7,"Due Soon","On Track"))))))</x:f>
      </x:c>
      <x:c r="Q15" s="31" t="str">
        <x:f>IF(O15="","",IF(O15&lt;=30,"0-30 days",IF(O15&lt;=60,"31-60 days",IF(O15&lt;=90,"61-90 days","&gt;90 days"))))</x:f>
      </x:c>
      <x:c r="R15" s="31" t="str"/>
      <x:c r="S15" s="31" t="str"/>
      <x:c r="T15" s="31" t="str"/>
    </x:row>
    <x:row r="16">
      <x:c r="A16" s="31" t="str">
        <x:v>OHSAR-011</x:v>
      </x:c>
      <x:c r="B16" s="46"/>
      <x:c r="C16" s="31"/>
      <x:c r="D16" s="31" t="str"/>
      <x:c r="E16" s="31" t="str"/>
      <x:c r="F16" s="31" t="str"/>
      <x:c r="G16" s="31" t="str"/>
      <x:c r="H16" s="31" t="str"/>
      <x:c r="I16" s="31" t="str"/>
      <x:c r="J16" s="31" t="str"/>
      <x:c r="K16" s="31" t="str"/>
      <x:c r="L16" s="46"/>
      <x:c r="M16" s="31" t="str">
        <x:v>No Action</x:v>
      </x:c>
      <x:c r="N16" s="46"/>
      <x:c r="O16" s="31" t="str">
        <x:f>IF(OR(B16="",M16="No Action"),"",IF(AND(M16="Closed",N16&lt;&gt;""),N16-B16,TODAY()-B16))</x:f>
      </x:c>
      <x:c r="P16" s="31" t="str">
        <x:f>IF(C16="","",IF(M16="No Action","No Action",IF(M16="Closed","Closed",IF(L16="","",IF(L16&lt;TODAY(),"Overdue",IF(L16-TODAY()&lt;=7,"Due Soon","On Track"))))))</x:f>
      </x:c>
      <x:c r="Q16" s="31" t="str">
        <x:f>IF(O16="","",IF(O16&lt;=30,"0-30 days",IF(O16&lt;=60,"31-60 days",IF(O16&lt;=90,"61-90 days","&gt;90 days"))))</x:f>
      </x:c>
      <x:c r="R16" s="31" t="str"/>
      <x:c r="S16" s="31" t="str"/>
      <x:c r="T16" s="31" t="str"/>
    </x:row>
    <x:row r="17">
      <x:c r="A17" s="31" t="str">
        <x:v>OHSAR-012</x:v>
      </x:c>
      <x:c r="B17" s="46"/>
      <x:c r="C17" s="31"/>
      <x:c r="D17" s="31" t="str"/>
      <x:c r="E17" s="31" t="str"/>
      <x:c r="F17" s="31" t="str"/>
      <x:c r="G17" s="31" t="str"/>
      <x:c r="H17" s="31" t="str"/>
      <x:c r="I17" s="31" t="str"/>
      <x:c r="J17" s="31" t="str"/>
      <x:c r="K17" s="31" t="str"/>
      <x:c r="L17" s="46"/>
      <x:c r="M17" s="31" t="str">
        <x:v>No Action</x:v>
      </x:c>
      <x:c r="N17" s="46"/>
      <x:c r="O17" s="31" t="str">
        <x:f>IF(OR(B17="",M17="No Action"),"",IF(AND(M17="Closed",N17&lt;&gt;""),N17-B17,TODAY()-B17))</x:f>
      </x:c>
      <x:c r="P17" s="31" t="str">
        <x:f>IF(C17="","",IF(M17="No Action","No Action",IF(M17="Closed","Closed",IF(L17="","",IF(L17&lt;TODAY(),"Overdue",IF(L17-TODAY()&lt;=7,"Due Soon","On Track"))))))</x:f>
      </x:c>
      <x:c r="Q17" s="31" t="str">
        <x:f>IF(O17="","",IF(O17&lt;=30,"0-30 days",IF(O17&lt;=60,"31-60 days",IF(O17&lt;=90,"61-90 days","&gt;90 days"))))</x:f>
      </x:c>
      <x:c r="R17" s="31" t="str"/>
      <x:c r="S17" s="31" t="str"/>
      <x:c r="T17" s="31" t="str"/>
    </x:row>
    <x:row r="18">
      <x:c r="A18" s="31" t="str">
        <x:v>OHSAR-013</x:v>
      </x:c>
      <x:c r="B18" s="46"/>
      <x:c r="C18" s="31"/>
      <x:c r="D18" s="31" t="str"/>
      <x:c r="E18" s="31" t="str"/>
      <x:c r="F18" s="31" t="str"/>
      <x:c r="G18" s="31" t="str"/>
      <x:c r="H18" s="31" t="str"/>
      <x:c r="I18" s="31" t="str"/>
      <x:c r="J18" s="31" t="str"/>
      <x:c r="K18" s="31" t="str"/>
      <x:c r="L18" s="46"/>
      <x:c r="M18" s="31" t="str">
        <x:v>No Action</x:v>
      </x:c>
      <x:c r="N18" s="46"/>
      <x:c r="O18" s="31" t="str">
        <x:f>IF(OR(B18="",M18="No Action"),"",IF(AND(M18="Closed",N18&lt;&gt;""),N18-B18,TODAY()-B18))</x:f>
      </x:c>
      <x:c r="P18" s="31" t="str">
        <x:f>IF(C18="","",IF(M18="No Action","No Action",IF(M18="Closed","Closed",IF(L18="","",IF(L18&lt;TODAY(),"Overdue",IF(L18-TODAY()&lt;=7,"Due Soon","On Track"))))))</x:f>
      </x:c>
      <x:c r="Q18" s="31" t="str">
        <x:f>IF(O18="","",IF(O18&lt;=30,"0-30 days",IF(O18&lt;=60,"31-60 days",IF(O18&lt;=90,"61-90 days","&gt;90 days"))))</x:f>
      </x:c>
      <x:c r="R18" s="31" t="str"/>
      <x:c r="S18" s="31" t="str"/>
      <x:c r="T18" s="31" t="str"/>
    </x:row>
    <x:row r="19">
      <x:c r="A19" s="31" t="str">
        <x:v>OHSAR-014</x:v>
      </x:c>
      <x:c r="B19" s="46"/>
      <x:c r="C19" s="31"/>
      <x:c r="D19" s="31" t="str"/>
      <x:c r="E19" s="31" t="str"/>
      <x:c r="F19" s="31" t="str"/>
      <x:c r="G19" s="31" t="str"/>
      <x:c r="H19" s="31" t="str"/>
      <x:c r="I19" s="31" t="str"/>
      <x:c r="J19" s="31" t="str"/>
      <x:c r="K19" s="31" t="str"/>
      <x:c r="L19" s="46"/>
      <x:c r="M19" s="31" t="str">
        <x:v>No Action</x:v>
      </x:c>
      <x:c r="N19" s="46"/>
      <x:c r="O19" s="31" t="str">
        <x:f>IF(OR(B19="",M19="No Action"),"",IF(AND(M19="Closed",N19&lt;&gt;""),N19-B19,TODAY()-B19))</x:f>
      </x:c>
      <x:c r="P19" s="31" t="str">
        <x:f>IF(C19="","",IF(M19="No Action","No Action",IF(M19="Closed","Closed",IF(L19="","",IF(L19&lt;TODAY(),"Overdue",IF(L19-TODAY()&lt;=7,"Due Soon","On Track"))))))</x:f>
      </x:c>
      <x:c r="Q19" s="31" t="str">
        <x:f>IF(O19="","",IF(O19&lt;=30,"0-30 days",IF(O19&lt;=60,"31-60 days",IF(O19&lt;=90,"61-90 days","&gt;90 days"))))</x:f>
      </x:c>
      <x:c r="R19" s="31" t="str"/>
      <x:c r="S19" s="31" t="str"/>
      <x:c r="T19" s="31" t="str"/>
    </x:row>
    <x:row r="20">
      <x:c r="A20" s="31" t="str">
        <x:v>OHSAR-015</x:v>
      </x:c>
      <x:c r="B20" s="46"/>
      <x:c r="C20" s="31"/>
      <x:c r="D20" s="31" t="str"/>
      <x:c r="E20" s="31" t="str"/>
      <x:c r="F20" s="31" t="str"/>
      <x:c r="G20" s="31" t="str"/>
      <x:c r="H20" s="31" t="str"/>
      <x:c r="I20" s="31" t="str"/>
      <x:c r="J20" s="31" t="str"/>
      <x:c r="K20" s="31" t="str"/>
      <x:c r="L20" s="46"/>
      <x:c r="M20" s="31" t="str">
        <x:v>No Action</x:v>
      </x:c>
      <x:c r="N20" s="46"/>
      <x:c r="O20" s="31" t="str">
        <x:f>IF(OR(B20="",M20="No Action"),"",IF(AND(M20="Closed",N20&lt;&gt;""),N20-B20,TODAY()-B20))</x:f>
      </x:c>
      <x:c r="P20" s="31" t="str">
        <x:f>IF(C20="","",IF(M20="No Action","No Action",IF(M20="Closed","Closed",IF(L20="","",IF(L20&lt;TODAY(),"Overdue",IF(L20-TODAY()&lt;=7,"Due Soon","On Track"))))))</x:f>
      </x:c>
      <x:c r="Q20" s="31" t="str">
        <x:f>IF(O20="","",IF(O20&lt;=30,"0-30 days",IF(O20&lt;=60,"31-60 days",IF(O20&lt;=90,"61-90 days","&gt;90 days"))))</x:f>
      </x:c>
      <x:c r="R20" s="31" t="str"/>
      <x:c r="S20" s="31" t="str"/>
      <x:c r="T20" s="31" t="str"/>
    </x:row>
    <x:row r="21">
      <x:c r="A21" s="31" t="str">
        <x:v>OHSAR-016</x:v>
      </x:c>
      <x:c r="B21" s="46"/>
      <x:c r="C21" s="31"/>
      <x:c r="D21" s="31" t="str"/>
      <x:c r="E21" s="31" t="str"/>
      <x:c r="F21" s="31" t="str"/>
      <x:c r="G21" s="31" t="str"/>
      <x:c r="H21" s="31" t="str"/>
      <x:c r="I21" s="31" t="str"/>
      <x:c r="J21" s="31" t="str"/>
      <x:c r="K21" s="31" t="str"/>
      <x:c r="L21" s="46"/>
      <x:c r="M21" s="31" t="str">
        <x:v>No Action</x:v>
      </x:c>
      <x:c r="N21" s="46"/>
      <x:c r="O21" s="31" t="str">
        <x:f>IF(OR(B21="",M21="No Action"),"",IF(AND(M21="Closed",N21&lt;&gt;""),N21-B21,TODAY()-B21))</x:f>
      </x:c>
      <x:c r="P21" s="31" t="str">
        <x:f>IF(C21="","",IF(M21="No Action","No Action",IF(M21="Closed","Closed",IF(L21="","",IF(L21&lt;TODAY(),"Overdue",IF(L21-TODAY()&lt;=7,"Due Soon","On Track"))))))</x:f>
      </x:c>
      <x:c r="Q21" s="31" t="str">
        <x:f>IF(O21="","",IF(O21&lt;=30,"0-30 days",IF(O21&lt;=60,"31-60 days",IF(O21&lt;=90,"61-90 days","&gt;90 days"))))</x:f>
      </x:c>
      <x:c r="R21" s="31" t="str"/>
      <x:c r="S21" s="31" t="str"/>
      <x:c r="T21" s="31" t="str"/>
    </x:row>
    <x:row r="22">
      <x:c r="A22" s="31" t="str">
        <x:v>OHSAR-017</x:v>
      </x:c>
      <x:c r="B22" s="46"/>
      <x:c r="C22" s="31"/>
      <x:c r="D22" s="31" t="str"/>
      <x:c r="E22" s="31" t="str"/>
      <x:c r="F22" s="31" t="str"/>
      <x:c r="G22" s="31" t="str"/>
      <x:c r="H22" s="31" t="str"/>
      <x:c r="I22" s="31" t="str"/>
      <x:c r="J22" s="31" t="str"/>
      <x:c r="K22" s="31" t="str"/>
      <x:c r="L22" s="46"/>
      <x:c r="M22" s="31" t="str">
        <x:v>No Action</x:v>
      </x:c>
      <x:c r="N22" s="46"/>
      <x:c r="O22" s="31" t="str">
        <x:f>IF(OR(B22="",M22="No Action"),"",IF(AND(M22="Closed",N22&lt;&gt;""),N22-B22,TODAY()-B22))</x:f>
      </x:c>
      <x:c r="P22" s="31" t="str">
        <x:f>IF(C22="","",IF(M22="No Action","No Action",IF(M22="Closed","Closed",IF(L22="","",IF(L22&lt;TODAY(),"Overdue",IF(L22-TODAY()&lt;=7,"Due Soon","On Track"))))))</x:f>
      </x:c>
      <x:c r="Q22" s="31" t="str">
        <x:f>IF(O22="","",IF(O22&lt;=30,"0-30 days",IF(O22&lt;=60,"31-60 days",IF(O22&lt;=90,"61-90 days","&gt;90 days"))))</x:f>
      </x:c>
      <x:c r="R22" s="31" t="str"/>
      <x:c r="S22" s="31" t="str"/>
      <x:c r="T22" s="31" t="str"/>
    </x:row>
    <x:row r="23">
      <x:c r="A23" s="31" t="str">
        <x:v>OHSAR-018</x:v>
      </x:c>
      <x:c r="B23" s="46"/>
      <x:c r="C23" s="31"/>
      <x:c r="D23" s="31" t="str"/>
      <x:c r="E23" s="31" t="str"/>
      <x:c r="F23" s="31" t="str"/>
      <x:c r="G23" s="31" t="str"/>
      <x:c r="H23" s="31" t="str"/>
      <x:c r="I23" s="31" t="str"/>
      <x:c r="J23" s="31" t="str"/>
      <x:c r="K23" s="31" t="str"/>
      <x:c r="L23" s="46"/>
      <x:c r="M23" s="31" t="str">
        <x:v>No Action</x:v>
      </x:c>
      <x:c r="N23" s="46"/>
      <x:c r="O23" s="31" t="str">
        <x:f>IF(OR(B23="",M23="No Action"),"",IF(AND(M23="Closed",N23&lt;&gt;""),N23-B23,TODAY()-B23))</x:f>
      </x:c>
      <x:c r="P23" s="31" t="str">
        <x:f>IF(C23="","",IF(M23="No Action","No Action",IF(M23="Closed","Closed",IF(L23="","",IF(L23&lt;TODAY(),"Overdue",IF(L23-TODAY()&lt;=7,"Due Soon","On Track"))))))</x:f>
      </x:c>
      <x:c r="Q23" s="31" t="str">
        <x:f>IF(O23="","",IF(O23&lt;=30,"0-30 days",IF(O23&lt;=60,"31-60 days",IF(O23&lt;=90,"61-90 days","&gt;90 days"))))</x:f>
      </x:c>
      <x:c r="R23" s="31" t="str"/>
      <x:c r="S23" s="31" t="str"/>
      <x:c r="T23" s="31" t="str"/>
    </x:row>
    <x:row r="24">
      <x:c r="A24" s="31" t="str">
        <x:v>OHSAR-019</x:v>
      </x:c>
      <x:c r="B24" s="46"/>
      <x:c r="C24" s="31"/>
      <x:c r="D24" s="31" t="str"/>
      <x:c r="E24" s="31" t="str"/>
      <x:c r="F24" s="31" t="str"/>
      <x:c r="G24" s="31" t="str"/>
      <x:c r="H24" s="31" t="str"/>
      <x:c r="I24" s="31" t="str"/>
      <x:c r="J24" s="31" t="str"/>
      <x:c r="K24" s="31" t="str"/>
      <x:c r="L24" s="46"/>
      <x:c r="M24" s="31" t="str">
        <x:v>No Action</x:v>
      </x:c>
      <x:c r="N24" s="46"/>
      <x:c r="O24" s="31" t="str">
        <x:f>IF(OR(B24="",M24="No Action"),"",IF(AND(M24="Closed",N24&lt;&gt;""),N24-B24,TODAY()-B24))</x:f>
      </x:c>
      <x:c r="P24" s="31" t="str">
        <x:f>IF(C24="","",IF(M24="No Action","No Action",IF(M24="Closed","Closed",IF(L24="","",IF(L24&lt;TODAY(),"Overdue",IF(L24-TODAY()&lt;=7,"Due Soon","On Track"))))))</x:f>
      </x:c>
      <x:c r="Q24" s="31" t="str">
        <x:f>IF(O24="","",IF(O24&lt;=30,"0-30 days",IF(O24&lt;=60,"31-60 days",IF(O24&lt;=90,"61-90 days","&gt;90 days"))))</x:f>
      </x:c>
      <x:c r="R24" s="31" t="str"/>
      <x:c r="S24" s="31" t="str"/>
      <x:c r="T24" s="31" t="str"/>
    </x:row>
    <x:row r="25">
      <x:c r="A25" s="31" t="str">
        <x:v>OHSAR-020</x:v>
      </x:c>
      <x:c r="B25" s="46"/>
      <x:c r="C25" s="31"/>
      <x:c r="D25" s="31" t="str"/>
      <x:c r="E25" s="31" t="str"/>
      <x:c r="F25" s="31" t="str"/>
      <x:c r="G25" s="31" t="str"/>
      <x:c r="H25" s="31" t="str"/>
      <x:c r="I25" s="31" t="str"/>
      <x:c r="J25" s="31" t="str"/>
      <x:c r="K25" s="31" t="str"/>
      <x:c r="L25" s="46"/>
      <x:c r="M25" s="31" t="str">
        <x:v>No Action</x:v>
      </x:c>
      <x:c r="N25" s="46"/>
      <x:c r="O25" s="31" t="str">
        <x:f>IF(OR(B25="",M25="No Action"),"",IF(AND(M25="Closed",N25&lt;&gt;""),N25-B25,TODAY()-B25))</x:f>
      </x:c>
      <x:c r="P25" s="31" t="str">
        <x:f>IF(C25="","",IF(M25="No Action","No Action",IF(M25="Closed","Closed",IF(L25="","",IF(L25&lt;TODAY(),"Overdue",IF(L25-TODAY()&lt;=7,"Due Soon","On Track"))))))</x:f>
      </x:c>
      <x:c r="Q25" s="31" t="str">
        <x:f>IF(O25="","",IF(O25&lt;=30,"0-30 days",IF(O25&lt;=60,"31-60 days",IF(O25&lt;=90,"61-90 days","&gt;90 days"))))</x:f>
      </x:c>
      <x:c r="R25" s="31" t="str"/>
      <x:c r="S25" s="31" t="str"/>
      <x:c r="T25" s="31" t="str"/>
    </x:row>
    <x:row r="26">
      <x:c r="A26" s="31" t="str">
        <x:v>OHSAR-021</x:v>
      </x:c>
      <x:c r="B26" s="46"/>
      <x:c r="C26" s="31"/>
      <x:c r="D26" s="31" t="str"/>
      <x:c r="E26" s="31" t="str"/>
      <x:c r="F26" s="31" t="str"/>
      <x:c r="G26" s="31" t="str"/>
      <x:c r="H26" s="31" t="str"/>
      <x:c r="I26" s="31" t="str"/>
      <x:c r="J26" s="31" t="str"/>
      <x:c r="K26" s="31" t="str"/>
      <x:c r="L26" s="46"/>
      <x:c r="M26" s="31" t="str">
        <x:v>No Action</x:v>
      </x:c>
      <x:c r="N26" s="46"/>
      <x:c r="O26" s="31" t="str">
        <x:f>IF(OR(B26="",M26="No Action"),"",IF(AND(M26="Closed",N26&lt;&gt;""),N26-B26,TODAY()-B26))</x:f>
      </x:c>
      <x:c r="P26" s="31" t="str">
        <x:f>IF(C26="","",IF(M26="No Action","No Action",IF(M26="Closed","Closed",IF(L26="","",IF(L26&lt;TODAY(),"Overdue",IF(L26-TODAY()&lt;=7,"Due Soon","On Track"))))))</x:f>
      </x:c>
      <x:c r="Q26" s="31" t="str">
        <x:f>IF(O26="","",IF(O26&lt;=30,"0-30 days",IF(O26&lt;=60,"31-60 days",IF(O26&lt;=90,"61-90 days","&gt;90 days"))))</x:f>
      </x:c>
      <x:c r="R26" s="31" t="str"/>
      <x:c r="S26" s="31" t="str"/>
      <x:c r="T26" s="31" t="str"/>
    </x:row>
    <x:row r="27">
      <x:c r="A27" s="31" t="str">
        <x:v>OHSAR-022</x:v>
      </x:c>
      <x:c r="B27" s="46"/>
      <x:c r="C27" s="31"/>
      <x:c r="D27" s="31" t="str"/>
      <x:c r="E27" s="31" t="str"/>
      <x:c r="F27" s="31" t="str"/>
      <x:c r="G27" s="31" t="str"/>
      <x:c r="H27" s="31" t="str"/>
      <x:c r="I27" s="31" t="str"/>
      <x:c r="J27" s="31" t="str"/>
      <x:c r="K27" s="31" t="str"/>
      <x:c r="L27" s="46"/>
      <x:c r="M27" s="31" t="str">
        <x:v>No Action</x:v>
      </x:c>
      <x:c r="N27" s="46"/>
      <x:c r="O27" s="31" t="str">
        <x:f>IF(OR(B27="",M27="No Action"),"",IF(AND(M27="Closed",N27&lt;&gt;""),N27-B27,TODAY()-B27))</x:f>
      </x:c>
      <x:c r="P27" s="31" t="str">
        <x:f>IF(C27="","",IF(M27="No Action","No Action",IF(M27="Closed","Closed",IF(L27="","",IF(L27&lt;TODAY(),"Overdue",IF(L27-TODAY()&lt;=7,"Due Soon","On Track"))))))</x:f>
      </x:c>
      <x:c r="Q27" s="31" t="str">
        <x:f>IF(O27="","",IF(O27&lt;=30,"0-30 days",IF(O27&lt;=60,"31-60 days",IF(O27&lt;=90,"61-90 days","&gt;90 days"))))</x:f>
      </x:c>
      <x:c r="R27" s="31" t="str"/>
      <x:c r="S27" s="31" t="str"/>
      <x:c r="T27" s="31" t="str"/>
    </x:row>
    <x:row r="28">
      <x:c r="A28" s="31" t="str">
        <x:v>OHSAR-023</x:v>
      </x:c>
      <x:c r="B28" s="46"/>
      <x:c r="C28" s="31"/>
      <x:c r="D28" s="31" t="str"/>
      <x:c r="E28" s="31" t="str"/>
      <x:c r="F28" s="31" t="str"/>
      <x:c r="G28" s="31" t="str"/>
      <x:c r="H28" s="31" t="str"/>
      <x:c r="I28" s="31" t="str"/>
      <x:c r="J28" s="31" t="str"/>
      <x:c r="K28" s="31" t="str"/>
      <x:c r="L28" s="46"/>
      <x:c r="M28" s="31" t="str">
        <x:v>No Action</x:v>
      </x:c>
      <x:c r="N28" s="46"/>
      <x:c r="O28" s="31" t="str">
        <x:f>IF(OR(B28="",M28="No Action"),"",IF(AND(M28="Closed",N28&lt;&gt;""),N28-B28,TODAY()-B28))</x:f>
      </x:c>
      <x:c r="P28" s="31" t="str">
        <x:f>IF(C28="","",IF(M28="No Action","No Action",IF(M28="Closed","Closed",IF(L28="","",IF(L28&lt;TODAY(),"Overdue",IF(L28-TODAY()&lt;=7,"Due Soon","On Track"))))))</x:f>
      </x:c>
      <x:c r="Q28" s="31" t="str">
        <x:f>IF(O28="","",IF(O28&lt;=30,"0-30 days",IF(O28&lt;=60,"31-60 days",IF(O28&lt;=90,"61-90 days","&gt;90 days"))))</x:f>
      </x:c>
      <x:c r="R28" s="31" t="str"/>
      <x:c r="S28" s="31" t="str"/>
      <x:c r="T28" s="31" t="str"/>
    </x:row>
    <x:row r="29">
      <x:c r="A29" s="31" t="str">
        <x:v>OHSAR-024</x:v>
      </x:c>
      <x:c r="B29" s="46"/>
      <x:c r="C29" s="31"/>
      <x:c r="D29" s="31" t="str"/>
      <x:c r="E29" s="31" t="str"/>
      <x:c r="F29" s="31" t="str"/>
      <x:c r="G29" s="31" t="str"/>
      <x:c r="H29" s="31" t="str"/>
      <x:c r="I29" s="31" t="str"/>
      <x:c r="J29" s="31" t="str"/>
      <x:c r="K29" s="31" t="str"/>
      <x:c r="L29" s="46"/>
      <x:c r="M29" s="31" t="str">
        <x:v>No Action</x:v>
      </x:c>
      <x:c r="N29" s="46"/>
      <x:c r="O29" s="31" t="str">
        <x:f>IF(OR(B29="",M29="No Action"),"",IF(AND(M29="Closed",N29&lt;&gt;""),N29-B29,TODAY()-B29))</x:f>
      </x:c>
      <x:c r="P29" s="31" t="str">
        <x:f>IF(C29="","",IF(M29="No Action","No Action",IF(M29="Closed","Closed",IF(L29="","",IF(L29&lt;TODAY(),"Overdue",IF(L29-TODAY()&lt;=7,"Due Soon","On Track"))))))</x:f>
      </x:c>
      <x:c r="Q29" s="31" t="str">
        <x:f>IF(O29="","",IF(O29&lt;=30,"0-30 days",IF(O29&lt;=60,"31-60 days",IF(O29&lt;=90,"61-90 days","&gt;90 days"))))</x:f>
      </x:c>
      <x:c r="R29" s="31" t="str"/>
      <x:c r="S29" s="31" t="str"/>
      <x:c r="T29" s="31" t="str"/>
    </x:row>
    <x:row r="30">
      <x:c r="A30" s="31" t="str">
        <x:v>OHSAR-025</x:v>
      </x:c>
      <x:c r="B30" s="46"/>
      <x:c r="C30" s="31"/>
      <x:c r="D30" s="31" t="str"/>
      <x:c r="E30" s="31" t="str"/>
      <x:c r="F30" s="31" t="str"/>
      <x:c r="G30" s="31" t="str"/>
      <x:c r="H30" s="31" t="str"/>
      <x:c r="I30" s="31" t="str"/>
      <x:c r="J30" s="31" t="str"/>
      <x:c r="K30" s="31" t="str"/>
      <x:c r="L30" s="46"/>
      <x:c r="M30" s="31" t="str">
        <x:v>No Action</x:v>
      </x:c>
      <x:c r="N30" s="46"/>
      <x:c r="O30" s="31" t="str">
        <x:f>IF(OR(B30="",M30="No Action"),"",IF(AND(M30="Closed",N30&lt;&gt;""),N30-B30,TODAY()-B30))</x:f>
      </x:c>
      <x:c r="P30" s="31" t="str">
        <x:f>IF(C30="","",IF(M30="No Action","No Action",IF(M30="Closed","Closed",IF(L30="","",IF(L30&lt;TODAY(),"Overdue",IF(L30-TODAY()&lt;=7,"Due Soon","On Track"))))))</x:f>
      </x:c>
      <x:c r="Q30" s="31" t="str">
        <x:f>IF(O30="","",IF(O30&lt;=30,"0-30 days",IF(O30&lt;=60,"31-60 days",IF(O30&lt;=90,"61-90 days","&gt;90 days"))))</x:f>
      </x:c>
      <x:c r="R30" s="31" t="str"/>
      <x:c r="S30" s="31" t="str"/>
      <x:c r="T30" s="31" t="str"/>
    </x:row>
    <x:row r="31">
      <x:c r="A31" s="31" t="str">
        <x:v>OHSAR-026</x:v>
      </x:c>
      <x:c r="B31" s="46"/>
      <x:c r="C31" s="31"/>
      <x:c r="D31" s="31" t="str"/>
      <x:c r="E31" s="31" t="str"/>
      <x:c r="F31" s="31" t="str"/>
      <x:c r="G31" s="31" t="str"/>
      <x:c r="H31" s="31" t="str"/>
      <x:c r="I31" s="31" t="str"/>
      <x:c r="J31" s="31" t="str"/>
      <x:c r="K31" s="31" t="str"/>
      <x:c r="L31" s="46"/>
      <x:c r="M31" s="31" t="str">
        <x:v>No Action</x:v>
      </x:c>
      <x:c r="N31" s="46"/>
      <x:c r="O31" s="31" t="str">
        <x:f>IF(OR(B31="",M31="No Action"),"",IF(AND(M31="Closed",N31&lt;&gt;""),N31-B31,TODAY()-B31))</x:f>
      </x:c>
      <x:c r="P31" s="31" t="str">
        <x:f>IF(C31="","",IF(M31="No Action","No Action",IF(M31="Closed","Closed",IF(L31="","",IF(L31&lt;TODAY(),"Overdue",IF(L31-TODAY()&lt;=7,"Due Soon","On Track"))))))</x:f>
      </x:c>
      <x:c r="Q31" s="31" t="str">
        <x:f>IF(O31="","",IF(O31&lt;=30,"0-30 days",IF(O31&lt;=60,"31-60 days",IF(O31&lt;=90,"61-90 days","&gt;90 days"))))</x:f>
      </x:c>
      <x:c r="R31" s="31" t="str"/>
      <x:c r="S31" s="31" t="str"/>
      <x:c r="T31" s="31" t="str"/>
    </x:row>
    <x:row r="32">
      <x:c r="A32" s="31" t="str">
        <x:v>OHSAR-027</x:v>
      </x:c>
      <x:c r="B32" s="46"/>
      <x:c r="C32" s="31"/>
      <x:c r="D32" s="31" t="str"/>
      <x:c r="E32" s="31" t="str"/>
      <x:c r="F32" s="31" t="str"/>
      <x:c r="G32" s="31" t="str"/>
      <x:c r="H32" s="31" t="str"/>
      <x:c r="I32" s="31" t="str"/>
      <x:c r="J32" s="31" t="str"/>
      <x:c r="K32" s="31" t="str"/>
      <x:c r="L32" s="46"/>
      <x:c r="M32" s="31" t="str">
        <x:v>No Action</x:v>
      </x:c>
      <x:c r="N32" s="46"/>
      <x:c r="O32" s="31" t="str">
        <x:f>IF(OR(B32="",M32="No Action"),"",IF(AND(M32="Closed",N32&lt;&gt;""),N32-B32,TODAY()-B32))</x:f>
      </x:c>
      <x:c r="P32" s="31" t="str">
        <x:f>IF(C32="","",IF(M32="No Action","No Action",IF(M32="Closed","Closed",IF(L32="","",IF(L32&lt;TODAY(),"Overdue",IF(L32-TODAY()&lt;=7,"Due Soon","On Track"))))))</x:f>
      </x:c>
      <x:c r="Q32" s="31" t="str">
        <x:f>IF(O32="","",IF(O32&lt;=30,"0-30 days",IF(O32&lt;=60,"31-60 days",IF(O32&lt;=90,"61-90 days","&gt;90 days"))))</x:f>
      </x:c>
      <x:c r="R32" s="31" t="str"/>
      <x:c r="S32" s="31" t="str"/>
      <x:c r="T32" s="31" t="str"/>
    </x:row>
    <x:row r="33">
      <x:c r="A33" s="31" t="str">
        <x:v>OHSAR-028</x:v>
      </x:c>
      <x:c r="B33" s="46"/>
      <x:c r="C33" s="31"/>
      <x:c r="D33" s="31" t="str"/>
      <x:c r="E33" s="31" t="str"/>
      <x:c r="F33" s="31" t="str"/>
      <x:c r="G33" s="31" t="str"/>
      <x:c r="H33" s="31" t="str"/>
      <x:c r="I33" s="31" t="str"/>
      <x:c r="J33" s="31" t="str"/>
      <x:c r="K33" s="31" t="str"/>
      <x:c r="L33" s="46"/>
      <x:c r="M33" s="31" t="str">
        <x:v>No Action</x:v>
      </x:c>
      <x:c r="N33" s="46"/>
      <x:c r="O33" s="31" t="str">
        <x:f>IF(OR(B33="",M33="No Action"),"",IF(AND(M33="Closed",N33&lt;&gt;""),N33-B33,TODAY()-B33))</x:f>
      </x:c>
      <x:c r="P33" s="31" t="str">
        <x:f>IF(C33="","",IF(M33="No Action","No Action",IF(M33="Closed","Closed",IF(L33="","",IF(L33&lt;TODAY(),"Overdue",IF(L33-TODAY()&lt;=7,"Due Soon","On Track"))))))</x:f>
      </x:c>
      <x:c r="Q33" s="31" t="str">
        <x:f>IF(O33="","",IF(O33&lt;=30,"0-30 days",IF(O33&lt;=60,"31-60 days",IF(O33&lt;=90,"61-90 days","&gt;90 days"))))</x:f>
      </x:c>
      <x:c r="R33" s="31" t="str"/>
      <x:c r="S33" s="31" t="str"/>
      <x:c r="T33" s="31" t="str"/>
    </x:row>
    <x:row r="34">
      <x:c r="A34" s="31" t="str">
        <x:v>OHSAR-029</x:v>
      </x:c>
      <x:c r="B34" s="46"/>
      <x:c r="C34" s="31"/>
      <x:c r="D34" s="31" t="str"/>
      <x:c r="E34" s="31" t="str"/>
      <x:c r="F34" s="31" t="str"/>
      <x:c r="G34" s="31" t="str"/>
      <x:c r="H34" s="31" t="str"/>
      <x:c r="I34" s="31" t="str"/>
      <x:c r="J34" s="31" t="str"/>
      <x:c r="K34" s="31" t="str"/>
      <x:c r="L34" s="46"/>
      <x:c r="M34" s="31" t="str">
        <x:v>No Action</x:v>
      </x:c>
      <x:c r="N34" s="46"/>
      <x:c r="O34" s="31" t="str">
        <x:f>IF(OR(B34="",M34="No Action"),"",IF(AND(M34="Closed",N34&lt;&gt;""),N34-B34,TODAY()-B34))</x:f>
      </x:c>
      <x:c r="P34" s="31" t="str">
        <x:f>IF(C34="","",IF(M34="No Action","No Action",IF(M34="Closed","Closed",IF(L34="","",IF(L34&lt;TODAY(),"Overdue",IF(L34-TODAY()&lt;=7,"Due Soon","On Track"))))))</x:f>
      </x:c>
      <x:c r="Q34" s="31" t="str">
        <x:f>IF(O34="","",IF(O34&lt;=30,"0-30 days",IF(O34&lt;=60,"31-60 days",IF(O34&lt;=90,"61-90 days","&gt;90 days"))))</x:f>
      </x:c>
      <x:c r="R34" s="31" t="str"/>
      <x:c r="S34" s="31" t="str"/>
      <x:c r="T34" s="31" t="str"/>
    </x:row>
    <x:row r="35">
      <x:c r="A35" s="31" t="str">
        <x:v>OHSAR-030</x:v>
      </x:c>
      <x:c r="B35" s="46"/>
      <x:c r="C35" s="31"/>
      <x:c r="D35" s="31" t="str"/>
      <x:c r="E35" s="31" t="str"/>
      <x:c r="F35" s="31" t="str"/>
      <x:c r="G35" s="31" t="str"/>
      <x:c r="H35" s="31" t="str"/>
      <x:c r="I35" s="31" t="str"/>
      <x:c r="J35" s="31" t="str"/>
      <x:c r="K35" s="31" t="str"/>
      <x:c r="L35" s="46"/>
      <x:c r="M35" s="31" t="str">
        <x:v>No Action</x:v>
      </x:c>
      <x:c r="N35" s="46"/>
      <x:c r="O35" s="31" t="str">
        <x:f>IF(OR(B35="",M35="No Action"),"",IF(AND(M35="Closed",N35&lt;&gt;""),N35-B35,TODAY()-B35))</x:f>
      </x:c>
      <x:c r="P35" s="31" t="str">
        <x:f>IF(C35="","",IF(M35="No Action","No Action",IF(M35="Closed","Closed",IF(L35="","",IF(L35&lt;TODAY(),"Overdue",IF(L35-TODAY()&lt;=7,"Due Soon","On Track"))))))</x:f>
      </x:c>
      <x:c r="Q35" s="31" t="str">
        <x:f>IF(O35="","",IF(O35&lt;=30,"0-30 days",IF(O35&lt;=60,"31-60 days",IF(O35&lt;=90,"61-90 days","&gt;90 days"))))</x:f>
      </x:c>
      <x:c r="R35" s="31" t="str"/>
      <x:c r="S35" s="31" t="str"/>
      <x:c r="T35" s="31" t="str"/>
    </x:row>
    <x:row r="36">
      <x:c r="A36" s="31" t="str">
        <x:v>OHSAR-031</x:v>
      </x:c>
      <x:c r="B36" s="46"/>
      <x:c r="C36" s="31"/>
      <x:c r="D36" s="31" t="str"/>
      <x:c r="E36" s="31" t="str"/>
      <x:c r="F36" s="31" t="str"/>
      <x:c r="G36" s="31" t="str"/>
      <x:c r="H36" s="31" t="str"/>
      <x:c r="I36" s="31" t="str"/>
      <x:c r="J36" s="31" t="str"/>
      <x:c r="K36" s="31" t="str"/>
      <x:c r="L36" s="46"/>
      <x:c r="M36" s="31" t="str">
        <x:v>No Action</x:v>
      </x:c>
      <x:c r="N36" s="46"/>
      <x:c r="O36" s="31" t="str">
        <x:f>IF(OR(B36="",M36="No Action"),"",IF(AND(M36="Closed",N36&lt;&gt;""),N36-B36,TODAY()-B36))</x:f>
      </x:c>
      <x:c r="P36" s="31" t="str">
        <x:f>IF(C36="","",IF(M36="No Action","No Action",IF(M36="Closed","Closed",IF(L36="","",IF(L36&lt;TODAY(),"Overdue",IF(L36-TODAY()&lt;=7,"Due Soon","On Track"))))))</x:f>
      </x:c>
      <x:c r="Q36" s="31" t="str">
        <x:f>IF(O36="","",IF(O36&lt;=30,"0-30 days",IF(O36&lt;=60,"31-60 days",IF(O36&lt;=90,"61-90 days","&gt;90 days"))))</x:f>
      </x:c>
      <x:c r="R36" s="31" t="str"/>
      <x:c r="S36" s="31" t="str"/>
      <x:c r="T36" s="31" t="str"/>
    </x:row>
    <x:row r="37">
      <x:c r="A37" s="31" t="str">
        <x:v>OHSAR-032</x:v>
      </x:c>
      <x:c r="B37" s="46"/>
      <x:c r="C37" s="31"/>
      <x:c r="D37" s="31" t="str"/>
      <x:c r="E37" s="31" t="str"/>
      <x:c r="F37" s="31" t="str"/>
      <x:c r="G37" s="31" t="str"/>
      <x:c r="H37" s="31" t="str"/>
      <x:c r="I37" s="31" t="str"/>
      <x:c r="J37" s="31" t="str"/>
      <x:c r="K37" s="31" t="str"/>
      <x:c r="L37" s="46"/>
      <x:c r="M37" s="31" t="str">
        <x:v>No Action</x:v>
      </x:c>
      <x:c r="N37" s="46"/>
      <x:c r="O37" s="31" t="str">
        <x:f>IF(OR(B37="",M37="No Action"),"",IF(AND(M37="Closed",N37&lt;&gt;""),N37-B37,TODAY()-B37))</x:f>
      </x:c>
      <x:c r="P37" s="31" t="str">
        <x:f>IF(C37="","",IF(M37="No Action","No Action",IF(M37="Closed","Closed",IF(L37="","",IF(L37&lt;TODAY(),"Overdue",IF(L37-TODAY()&lt;=7,"Due Soon","On Track"))))))</x:f>
      </x:c>
      <x:c r="Q37" s="31" t="str">
        <x:f>IF(O37="","",IF(O37&lt;=30,"0-30 days",IF(O37&lt;=60,"31-60 days",IF(O37&lt;=90,"61-90 days","&gt;90 days"))))</x:f>
      </x:c>
      <x:c r="R37" s="31" t="str"/>
      <x:c r="S37" s="31" t="str"/>
      <x:c r="T37" s="31" t="str"/>
    </x:row>
    <x:row r="38">
      <x:c r="A38" s="31" t="str">
        <x:v>OHSAR-033</x:v>
      </x:c>
      <x:c r="B38" s="46"/>
      <x:c r="C38" s="31"/>
      <x:c r="D38" s="31" t="str"/>
      <x:c r="E38" s="31" t="str"/>
      <x:c r="F38" s="31" t="str"/>
      <x:c r="G38" s="31" t="str"/>
      <x:c r="H38" s="31" t="str"/>
      <x:c r="I38" s="31" t="str"/>
      <x:c r="J38" s="31" t="str"/>
      <x:c r="K38" s="31" t="str"/>
      <x:c r="L38" s="46"/>
      <x:c r="M38" s="31" t="str">
        <x:v>No Action</x:v>
      </x:c>
      <x:c r="N38" s="46"/>
      <x:c r="O38" s="31" t="str">
        <x:f>IF(OR(B38="",M38="No Action"),"",IF(AND(M38="Closed",N38&lt;&gt;""),N38-B38,TODAY()-B38))</x:f>
      </x:c>
      <x:c r="P38" s="31" t="str">
        <x:f>IF(C38="","",IF(M38="No Action","No Action",IF(M38="Closed","Closed",IF(L38="","",IF(L38&lt;TODAY(),"Overdue",IF(L38-TODAY()&lt;=7,"Due Soon","On Track"))))))</x:f>
      </x:c>
      <x:c r="Q38" s="31" t="str">
        <x:f>IF(O38="","",IF(O38&lt;=30,"0-30 days",IF(O38&lt;=60,"31-60 days",IF(O38&lt;=90,"61-90 days","&gt;90 days"))))</x:f>
      </x:c>
      <x:c r="R38" s="31" t="str"/>
      <x:c r="S38" s="31" t="str"/>
      <x:c r="T38" s="31" t="str"/>
    </x:row>
    <x:row r="39">
      <x:c r="A39" s="31" t="str">
        <x:v>OHSAR-034</x:v>
      </x:c>
      <x:c r="B39" s="46"/>
      <x:c r="C39" s="31"/>
      <x:c r="D39" s="31" t="str"/>
      <x:c r="E39" s="31" t="str"/>
      <x:c r="F39" s="31" t="str"/>
      <x:c r="G39" s="31" t="str"/>
      <x:c r="H39" s="31" t="str"/>
      <x:c r="I39" s="31" t="str"/>
      <x:c r="J39" s="31" t="str"/>
      <x:c r="K39" s="31" t="str"/>
      <x:c r="L39" s="46"/>
      <x:c r="M39" s="31" t="str">
        <x:v>No Action</x:v>
      </x:c>
      <x:c r="N39" s="46"/>
      <x:c r="O39" s="31" t="str">
        <x:f>IF(OR(B39="",M39="No Action"),"",IF(AND(M39="Closed",N39&lt;&gt;""),N39-B39,TODAY()-B39))</x:f>
      </x:c>
      <x:c r="P39" s="31" t="str">
        <x:f>IF(C39="","",IF(M39="No Action","No Action",IF(M39="Closed","Closed",IF(L39="","",IF(L39&lt;TODAY(),"Overdue",IF(L39-TODAY()&lt;=7,"Due Soon","On Track"))))))</x:f>
      </x:c>
      <x:c r="Q39" s="31" t="str">
        <x:f>IF(O39="","",IF(O39&lt;=30,"0-30 days",IF(O39&lt;=60,"31-60 days",IF(O39&lt;=90,"61-90 days","&gt;90 days"))))</x:f>
      </x:c>
      <x:c r="R39" s="31" t="str"/>
      <x:c r="S39" s="31" t="str"/>
      <x:c r="T39" s="31" t="str"/>
    </x:row>
    <x:row r="40">
      <x:c r="A40" s="31" t="str">
        <x:v>OHSAR-035</x:v>
      </x:c>
      <x:c r="B40" s="46"/>
      <x:c r="C40" s="31"/>
      <x:c r="D40" s="31" t="str"/>
      <x:c r="E40" s="31" t="str"/>
      <x:c r="F40" s="31" t="str"/>
      <x:c r="G40" s="31" t="str"/>
      <x:c r="H40" s="31" t="str"/>
      <x:c r="I40" s="31" t="str"/>
      <x:c r="J40" s="31" t="str"/>
      <x:c r="K40" s="31" t="str"/>
      <x:c r="L40" s="46"/>
      <x:c r="M40" s="31" t="str">
        <x:v>No Action</x:v>
      </x:c>
      <x:c r="N40" s="46"/>
      <x:c r="O40" s="31" t="str">
        <x:f>IF(OR(B40="",M40="No Action"),"",IF(AND(M40="Closed",N40&lt;&gt;""),N40-B40,TODAY()-B40))</x:f>
      </x:c>
      <x:c r="P40" s="31" t="str">
        <x:f>IF(C40="","",IF(M40="No Action","No Action",IF(M40="Closed","Closed",IF(L40="","",IF(L40&lt;TODAY(),"Overdue",IF(L40-TODAY()&lt;=7,"Due Soon","On Track"))))))</x:f>
      </x:c>
      <x:c r="Q40" s="31" t="str">
        <x:f>IF(O40="","",IF(O40&lt;=30,"0-30 days",IF(O40&lt;=60,"31-60 days",IF(O40&lt;=90,"61-90 days","&gt;90 days"))))</x:f>
      </x:c>
      <x:c r="R40" s="31" t="str"/>
      <x:c r="S40" s="31" t="str"/>
      <x:c r="T40" s="31" t="str"/>
    </x:row>
    <x:row r="41">
      <x:c r="A41" s="31" t="str">
        <x:v>OHSAR-036</x:v>
      </x:c>
      <x:c r="B41" s="46"/>
      <x:c r="C41" s="31"/>
      <x:c r="D41" s="31" t="str"/>
      <x:c r="E41" s="31" t="str"/>
      <x:c r="F41" s="31" t="str"/>
      <x:c r="G41" s="31" t="str"/>
      <x:c r="H41" s="31" t="str"/>
      <x:c r="I41" s="31" t="str"/>
      <x:c r="J41" s="31" t="str"/>
      <x:c r="K41" s="31" t="str"/>
      <x:c r="L41" s="46"/>
      <x:c r="M41" s="31" t="str">
        <x:v>No Action</x:v>
      </x:c>
      <x:c r="N41" s="46"/>
      <x:c r="O41" s="31" t="str">
        <x:f>IF(OR(B41="",M41="No Action"),"",IF(AND(M41="Closed",N41&lt;&gt;""),N41-B41,TODAY()-B41))</x:f>
      </x:c>
      <x:c r="P41" s="31" t="str">
        <x:f>IF(C41="","",IF(M41="No Action","No Action",IF(M41="Closed","Closed",IF(L41="","",IF(L41&lt;TODAY(),"Overdue",IF(L41-TODAY()&lt;=7,"Due Soon","On Track"))))))</x:f>
      </x:c>
      <x:c r="Q41" s="31" t="str">
        <x:f>IF(O41="","",IF(O41&lt;=30,"0-30 days",IF(O41&lt;=60,"31-60 days",IF(O41&lt;=90,"61-90 days","&gt;90 days"))))</x:f>
      </x:c>
      <x:c r="R41" s="31" t="str"/>
      <x:c r="S41" s="31" t="str"/>
      <x:c r="T41" s="31" t="str"/>
    </x:row>
    <x:row r="42">
      <x:c r="A42" s="31" t="str">
        <x:v>OHSAR-037</x:v>
      </x:c>
      <x:c r="B42" s="46"/>
      <x:c r="C42" s="31"/>
      <x:c r="D42" s="31" t="str"/>
      <x:c r="E42" s="31" t="str"/>
      <x:c r="F42" s="31" t="str"/>
      <x:c r="G42" s="31" t="str"/>
      <x:c r="H42" s="31" t="str"/>
      <x:c r="I42" s="31" t="str"/>
      <x:c r="J42" s="31" t="str"/>
      <x:c r="K42" s="31" t="str"/>
      <x:c r="L42" s="46"/>
      <x:c r="M42" s="31" t="str">
        <x:v>No Action</x:v>
      </x:c>
      <x:c r="N42" s="46"/>
      <x:c r="O42" s="31" t="str">
        <x:f>IF(OR(B42="",M42="No Action"),"",IF(AND(M42="Closed",N42&lt;&gt;""),N42-B42,TODAY()-B42))</x:f>
      </x:c>
      <x:c r="P42" s="31" t="str">
        <x:f>IF(C42="","",IF(M42="No Action","No Action",IF(M42="Closed","Closed",IF(L42="","",IF(L42&lt;TODAY(),"Overdue",IF(L42-TODAY()&lt;=7,"Due Soon","On Track"))))))</x:f>
      </x:c>
      <x:c r="Q42" s="31" t="str">
        <x:f>IF(O42="","",IF(O42&lt;=30,"0-30 days",IF(O42&lt;=60,"31-60 days",IF(O42&lt;=90,"61-90 days","&gt;90 days"))))</x:f>
      </x:c>
      <x:c r="R42" s="31" t="str"/>
      <x:c r="S42" s="31" t="str"/>
      <x:c r="T42" s="31" t="str"/>
    </x:row>
    <x:row r="43">
      <x:c r="A43" s="31" t="str">
        <x:v>OHSAR-038</x:v>
      </x:c>
      <x:c r="B43" s="46"/>
      <x:c r="C43" s="31"/>
      <x:c r="D43" s="31" t="str"/>
      <x:c r="E43" s="31" t="str"/>
      <x:c r="F43" s="31" t="str"/>
      <x:c r="G43" s="31" t="str"/>
      <x:c r="H43" s="31" t="str"/>
      <x:c r="I43" s="31" t="str"/>
      <x:c r="J43" s="31" t="str"/>
      <x:c r="K43" s="31" t="str"/>
      <x:c r="L43" s="46"/>
      <x:c r="M43" s="31" t="str">
        <x:v>No Action</x:v>
      </x:c>
      <x:c r="N43" s="46"/>
      <x:c r="O43" s="31" t="str">
        <x:f>IF(OR(B43="",M43="No Action"),"",IF(AND(M43="Closed",N43&lt;&gt;""),N43-B43,TODAY()-B43))</x:f>
      </x:c>
      <x:c r="P43" s="31" t="str">
        <x:f>IF(C43="","",IF(M43="No Action","No Action",IF(M43="Closed","Closed",IF(L43="","",IF(L43&lt;TODAY(),"Overdue",IF(L43-TODAY()&lt;=7,"Due Soon","On Track"))))))</x:f>
      </x:c>
      <x:c r="Q43" s="31" t="str">
        <x:f>IF(O43="","",IF(O43&lt;=30,"0-30 days",IF(O43&lt;=60,"31-60 days",IF(O43&lt;=90,"61-90 days","&gt;90 days"))))</x:f>
      </x:c>
      <x:c r="R43" s="31" t="str"/>
      <x:c r="S43" s="31" t="str"/>
      <x:c r="T43" s="31" t="str"/>
    </x:row>
    <x:row r="44">
      <x:c r="A44" s="31" t="str">
        <x:v>OHSAR-039</x:v>
      </x:c>
      <x:c r="B44" s="46"/>
      <x:c r="C44" s="31"/>
      <x:c r="D44" s="31" t="str"/>
      <x:c r="E44" s="31" t="str"/>
      <x:c r="F44" s="31" t="str"/>
      <x:c r="G44" s="31" t="str"/>
      <x:c r="H44" s="31" t="str"/>
      <x:c r="I44" s="31" t="str"/>
      <x:c r="J44" s="31" t="str"/>
      <x:c r="K44" s="31" t="str"/>
      <x:c r="L44" s="46"/>
      <x:c r="M44" s="31" t="str">
        <x:v>No Action</x:v>
      </x:c>
      <x:c r="N44" s="46"/>
      <x:c r="O44" s="31" t="str">
        <x:f>IF(OR(B44="",M44="No Action"),"",IF(AND(M44="Closed",N44&lt;&gt;""),N44-B44,TODAY()-B44))</x:f>
      </x:c>
      <x:c r="P44" s="31" t="str">
        <x:f>IF(C44="","",IF(M44="No Action","No Action",IF(M44="Closed","Closed",IF(L44="","",IF(L44&lt;TODAY(),"Overdue",IF(L44-TODAY()&lt;=7,"Due Soon","On Track"))))))</x:f>
      </x:c>
      <x:c r="Q44" s="31" t="str">
        <x:f>IF(O44="","",IF(O44&lt;=30,"0-30 days",IF(O44&lt;=60,"31-60 days",IF(O44&lt;=90,"61-90 days","&gt;90 days"))))</x:f>
      </x:c>
      <x:c r="R44" s="31" t="str"/>
      <x:c r="S44" s="31" t="str"/>
      <x:c r="T44" s="31" t="str"/>
    </x:row>
    <x:row r="45">
      <x:c r="A45" s="31" t="str">
        <x:v>OHSAR-040</x:v>
      </x:c>
      <x:c r="B45" s="46"/>
      <x:c r="C45" s="31"/>
      <x:c r="D45" s="31" t="str"/>
      <x:c r="E45" s="31" t="str"/>
      <x:c r="F45" s="31" t="str"/>
      <x:c r="G45" s="31" t="str"/>
      <x:c r="H45" s="31" t="str"/>
      <x:c r="I45" s="31" t="str"/>
      <x:c r="J45" s="31" t="str"/>
      <x:c r="K45" s="31" t="str"/>
      <x:c r="L45" s="46"/>
      <x:c r="M45" s="31" t="str">
        <x:v>No Action</x:v>
      </x:c>
      <x:c r="N45" s="46"/>
      <x:c r="O45" s="31" t="str">
        <x:f>IF(OR(B45="",M45="No Action"),"",IF(AND(M45="Closed",N45&lt;&gt;""),N45-B45,TODAY()-B45))</x:f>
      </x:c>
      <x:c r="P45" s="31" t="str">
        <x:f>IF(C45="","",IF(M45="No Action","No Action",IF(M45="Closed","Closed",IF(L45="","",IF(L45&lt;TODAY(),"Overdue",IF(L45-TODAY()&lt;=7,"Due Soon","On Track"))))))</x:f>
      </x:c>
      <x:c r="Q45" s="31" t="str">
        <x:f>IF(O45="","",IF(O45&lt;=30,"0-30 days",IF(O45&lt;=60,"31-60 days",IF(O45&lt;=90,"61-90 days","&gt;90 days"))))</x:f>
      </x:c>
      <x:c r="R45" s="31" t="str"/>
      <x:c r="S45" s="31" t="str"/>
      <x:c r="T45" s="31" t="str"/>
    </x:row>
    <x:row r="46">
      <x:c r="A46" s="31" t="str">
        <x:v>OHSAR-041</x:v>
      </x:c>
      <x:c r="B46" s="46"/>
      <x:c r="C46" s="31"/>
      <x:c r="D46" s="31" t="str"/>
      <x:c r="E46" s="31" t="str"/>
      <x:c r="F46" s="31" t="str"/>
      <x:c r="G46" s="31" t="str"/>
      <x:c r="H46" s="31" t="str"/>
      <x:c r="I46" s="31" t="str"/>
      <x:c r="J46" s="31" t="str"/>
      <x:c r="K46" s="31" t="str"/>
      <x:c r="L46" s="46"/>
      <x:c r="M46" s="31" t="str">
        <x:v>No Action</x:v>
      </x:c>
      <x:c r="N46" s="46"/>
      <x:c r="O46" s="31" t="str">
        <x:f>IF(OR(B46="",M46="No Action"),"",IF(AND(M46="Closed",N46&lt;&gt;""),N46-B46,TODAY()-B46))</x:f>
      </x:c>
      <x:c r="P46" s="31" t="str">
        <x:f>IF(C46="","",IF(M46="No Action","No Action",IF(M46="Closed","Closed",IF(L46="","",IF(L46&lt;TODAY(),"Overdue",IF(L46-TODAY()&lt;=7,"Due Soon","On Track"))))))</x:f>
      </x:c>
      <x:c r="Q46" s="31" t="str">
        <x:f>IF(O46="","",IF(O46&lt;=30,"0-30 days",IF(O46&lt;=60,"31-60 days",IF(O46&lt;=90,"61-90 days","&gt;90 days"))))</x:f>
      </x:c>
      <x:c r="R46" s="31" t="str"/>
      <x:c r="S46" s="31" t="str"/>
      <x:c r="T46" s="31" t="str"/>
    </x:row>
    <x:row r="47">
      <x:c r="A47" s="31" t="str">
        <x:v>OHSAR-042</x:v>
      </x:c>
      <x:c r="B47" s="46"/>
      <x:c r="C47" s="31"/>
      <x:c r="D47" s="31" t="str"/>
      <x:c r="E47" s="31" t="str"/>
      <x:c r="F47" s="31" t="str"/>
      <x:c r="G47" s="31" t="str"/>
      <x:c r="H47" s="31" t="str"/>
      <x:c r="I47" s="31" t="str"/>
      <x:c r="J47" s="31" t="str"/>
      <x:c r="K47" s="31" t="str"/>
      <x:c r="L47" s="46"/>
      <x:c r="M47" s="31" t="str">
        <x:v>No Action</x:v>
      </x:c>
      <x:c r="N47" s="46"/>
      <x:c r="O47" s="31" t="str">
        <x:f>IF(OR(B47="",M47="No Action"),"",IF(AND(M47="Closed",N47&lt;&gt;""),N47-B47,TODAY()-B47))</x:f>
      </x:c>
      <x:c r="P47" s="31" t="str">
        <x:f>IF(C47="","",IF(M47="No Action","No Action",IF(M47="Closed","Closed",IF(L47="","",IF(L47&lt;TODAY(),"Overdue",IF(L47-TODAY()&lt;=7,"Due Soon","On Track"))))))</x:f>
      </x:c>
      <x:c r="Q47" s="31" t="str">
        <x:f>IF(O47="","",IF(O47&lt;=30,"0-30 days",IF(O47&lt;=60,"31-60 days",IF(O47&lt;=90,"61-90 days","&gt;90 days"))))</x:f>
      </x:c>
      <x:c r="R47" s="31" t="str"/>
      <x:c r="S47" s="31" t="str"/>
      <x:c r="T47" s="31" t="str"/>
    </x:row>
    <x:row r="48">
      <x:c r="A48" s="31" t="str">
        <x:v>OHSAR-043</x:v>
      </x:c>
      <x:c r="B48" s="46"/>
      <x:c r="C48" s="31"/>
      <x:c r="D48" s="31" t="str"/>
      <x:c r="E48" s="31" t="str"/>
      <x:c r="F48" s="31" t="str"/>
      <x:c r="G48" s="31" t="str"/>
      <x:c r="H48" s="31" t="str"/>
      <x:c r="I48" s="31" t="str"/>
      <x:c r="J48" s="31" t="str"/>
      <x:c r="K48" s="31" t="str"/>
      <x:c r="L48" s="46"/>
      <x:c r="M48" s="31" t="str">
        <x:v>No Action</x:v>
      </x:c>
      <x:c r="N48" s="46"/>
      <x:c r="O48" s="31" t="str">
        <x:f>IF(OR(B48="",M48="No Action"),"",IF(AND(M48="Closed",N48&lt;&gt;""),N48-B48,TODAY()-B48))</x:f>
      </x:c>
      <x:c r="P48" s="31" t="str">
        <x:f>IF(C48="","",IF(M48="No Action","No Action",IF(M48="Closed","Closed",IF(L48="","",IF(L48&lt;TODAY(),"Overdue",IF(L48-TODAY()&lt;=7,"Due Soon","On Track"))))))</x:f>
      </x:c>
      <x:c r="Q48" s="31" t="str">
        <x:f>IF(O48="","",IF(O48&lt;=30,"0-30 days",IF(O48&lt;=60,"31-60 days",IF(O48&lt;=90,"61-90 days","&gt;90 days"))))</x:f>
      </x:c>
      <x:c r="R48" s="31" t="str"/>
      <x:c r="S48" s="31" t="str"/>
      <x:c r="T48" s="31" t="str"/>
    </x:row>
    <x:row r="49">
      <x:c r="A49" s="31" t="str">
        <x:v>OHSAR-044</x:v>
      </x:c>
      <x:c r="B49" s="46"/>
      <x:c r="C49" s="31"/>
      <x:c r="D49" s="31" t="str"/>
      <x:c r="E49" s="31" t="str"/>
      <x:c r="F49" s="31" t="str"/>
      <x:c r="G49" s="31" t="str"/>
      <x:c r="H49" s="31" t="str"/>
      <x:c r="I49" s="31" t="str"/>
      <x:c r="J49" s="31" t="str"/>
      <x:c r="K49" s="31" t="str"/>
      <x:c r="L49" s="46"/>
      <x:c r="M49" s="31" t="str">
        <x:v>No Action</x:v>
      </x:c>
      <x:c r="N49" s="46"/>
      <x:c r="O49" s="31" t="str">
        <x:f>IF(OR(B49="",M49="No Action"),"",IF(AND(M49="Closed",N49&lt;&gt;""),N49-B49,TODAY()-B49))</x:f>
      </x:c>
      <x:c r="P49" s="31" t="str">
        <x:f>IF(C49="","",IF(M49="No Action","No Action",IF(M49="Closed","Closed",IF(L49="","",IF(L49&lt;TODAY(),"Overdue",IF(L49-TODAY()&lt;=7,"Due Soon","On Track"))))))</x:f>
      </x:c>
      <x:c r="Q49" s="31" t="str">
        <x:f>IF(O49="","",IF(O49&lt;=30,"0-30 days",IF(O49&lt;=60,"31-60 days",IF(O49&lt;=90,"61-90 days","&gt;90 days"))))</x:f>
      </x:c>
      <x:c r="R49" s="31" t="str"/>
      <x:c r="S49" s="31" t="str"/>
      <x:c r="T49" s="31" t="str"/>
    </x:row>
    <x:row r="50">
      <x:c r="A50" s="31" t="str">
        <x:v>OHSAR-045</x:v>
      </x:c>
      <x:c r="B50" s="46"/>
      <x:c r="C50" s="31"/>
      <x:c r="D50" s="31" t="str"/>
      <x:c r="E50" s="31" t="str"/>
      <x:c r="F50" s="31" t="str"/>
      <x:c r="G50" s="31" t="str"/>
      <x:c r="H50" s="31" t="str"/>
      <x:c r="I50" s="31" t="str"/>
      <x:c r="J50" s="31" t="str"/>
      <x:c r="K50" s="31" t="str"/>
      <x:c r="L50" s="46"/>
      <x:c r="M50" s="31" t="str">
        <x:v>No Action</x:v>
      </x:c>
      <x:c r="N50" s="46"/>
      <x:c r="O50" s="31" t="str">
        <x:f>IF(OR(B50="",M50="No Action"),"",IF(AND(M50="Closed",N50&lt;&gt;""),N50-B50,TODAY()-B50))</x:f>
      </x:c>
      <x:c r="P50" s="31" t="str">
        <x:f>IF(C50="","",IF(M50="No Action","No Action",IF(M50="Closed","Closed",IF(L50="","",IF(L50&lt;TODAY(),"Overdue",IF(L50-TODAY()&lt;=7,"Due Soon","On Track"))))))</x:f>
      </x:c>
      <x:c r="Q50" s="31" t="str">
        <x:f>IF(O50="","",IF(O50&lt;=30,"0-30 days",IF(O50&lt;=60,"31-60 days",IF(O50&lt;=90,"61-90 days","&gt;90 days"))))</x:f>
      </x:c>
      <x:c r="R50" s="31" t="str"/>
      <x:c r="S50" s="31" t="str"/>
      <x:c r="T50" s="31" t="str"/>
    </x:row>
    <x:row r="51">
      <x:c r="A51" s="31" t="str">
        <x:v>OHSAR-046</x:v>
      </x:c>
      <x:c r="B51" s="46"/>
      <x:c r="C51" s="31"/>
      <x:c r="D51" s="31" t="str"/>
      <x:c r="E51" s="31" t="str"/>
      <x:c r="F51" s="31" t="str"/>
      <x:c r="G51" s="31" t="str"/>
      <x:c r="H51" s="31" t="str"/>
      <x:c r="I51" s="31" t="str"/>
      <x:c r="J51" s="31" t="str"/>
      <x:c r="K51" s="31" t="str"/>
      <x:c r="L51" s="46"/>
      <x:c r="M51" s="31" t="str">
        <x:v>No Action</x:v>
      </x:c>
      <x:c r="N51" s="46"/>
      <x:c r="O51" s="31" t="str">
        <x:f>IF(OR(B51="",M51="No Action"),"",IF(AND(M51="Closed",N51&lt;&gt;""),N51-B51,TODAY()-B51))</x:f>
      </x:c>
      <x:c r="P51" s="31" t="str">
        <x:f>IF(C51="","",IF(M51="No Action","No Action",IF(M51="Closed","Closed",IF(L51="","",IF(L51&lt;TODAY(),"Overdue",IF(L51-TODAY()&lt;=7,"Due Soon","On Track"))))))</x:f>
      </x:c>
      <x:c r="Q51" s="31" t="str">
        <x:f>IF(O51="","",IF(O51&lt;=30,"0-30 days",IF(O51&lt;=60,"31-60 days",IF(O51&lt;=90,"61-90 days","&gt;90 days"))))</x:f>
      </x:c>
      <x:c r="R51" s="31" t="str"/>
      <x:c r="S51" s="31" t="str"/>
      <x:c r="T51" s="31" t="str"/>
    </x:row>
    <x:row r="52">
      <x:c r="A52" s="31" t="str">
        <x:v>OHSAR-047</x:v>
      </x:c>
      <x:c r="B52" s="46"/>
      <x:c r="C52" s="31"/>
      <x:c r="D52" s="31" t="str"/>
      <x:c r="E52" s="31" t="str"/>
      <x:c r="F52" s="31" t="str"/>
      <x:c r="G52" s="31" t="str"/>
      <x:c r="H52" s="31" t="str"/>
      <x:c r="I52" s="31" t="str"/>
      <x:c r="J52" s="31" t="str"/>
      <x:c r="K52" s="31" t="str"/>
      <x:c r="L52" s="46"/>
      <x:c r="M52" s="31" t="str">
        <x:v>No Action</x:v>
      </x:c>
      <x:c r="N52" s="46"/>
      <x:c r="O52" s="31" t="str">
        <x:f>IF(OR(B52="",M52="No Action"),"",IF(AND(M52="Closed",N52&lt;&gt;""),N52-B52,TODAY()-B52))</x:f>
      </x:c>
      <x:c r="P52" s="31" t="str">
        <x:f>IF(C52="","",IF(M52="No Action","No Action",IF(M52="Closed","Closed",IF(L52="","",IF(L52&lt;TODAY(),"Overdue",IF(L52-TODAY()&lt;=7,"Due Soon","On Track"))))))</x:f>
      </x:c>
      <x:c r="Q52" s="31" t="str">
        <x:f>IF(O52="","",IF(O52&lt;=30,"0-30 days",IF(O52&lt;=60,"31-60 days",IF(O52&lt;=90,"61-90 days","&gt;90 days"))))</x:f>
      </x:c>
      <x:c r="R52" s="31" t="str"/>
      <x:c r="S52" s="31" t="str"/>
      <x:c r="T52" s="31" t="str"/>
    </x:row>
    <x:row r="53">
      <x:c r="A53" s="31" t="str">
        <x:v>OHSAR-048</x:v>
      </x:c>
      <x:c r="B53" s="46"/>
      <x:c r="C53" s="31"/>
      <x:c r="D53" s="31" t="str"/>
      <x:c r="E53" s="31" t="str"/>
      <x:c r="F53" s="31" t="str"/>
      <x:c r="G53" s="31" t="str"/>
      <x:c r="H53" s="31" t="str"/>
      <x:c r="I53" s="31" t="str"/>
      <x:c r="J53" s="31" t="str"/>
      <x:c r="K53" s="31" t="str"/>
      <x:c r="L53" s="46"/>
      <x:c r="M53" s="31" t="str">
        <x:v>No Action</x:v>
      </x:c>
      <x:c r="N53" s="46"/>
      <x:c r="O53" s="31" t="str">
        <x:f>IF(OR(B53="",M53="No Action"),"",IF(AND(M53="Closed",N53&lt;&gt;""),N53-B53,TODAY()-B53))</x:f>
      </x:c>
      <x:c r="P53" s="31" t="str">
        <x:f>IF(C53="","",IF(M53="No Action","No Action",IF(M53="Closed","Closed",IF(L53="","",IF(L53&lt;TODAY(),"Overdue",IF(L53-TODAY()&lt;=7,"Due Soon","On Track"))))))</x:f>
      </x:c>
      <x:c r="Q53" s="31" t="str">
        <x:f>IF(O53="","",IF(O53&lt;=30,"0-30 days",IF(O53&lt;=60,"31-60 days",IF(O53&lt;=90,"61-90 days","&gt;90 days"))))</x:f>
      </x:c>
      <x:c r="R53" s="31" t="str"/>
      <x:c r="S53" s="31" t="str"/>
      <x:c r="T53" s="31" t="str"/>
    </x:row>
    <x:row r="54">
      <x:c r="A54" s="31" t="str">
        <x:v>OHSAR-049</x:v>
      </x:c>
      <x:c r="B54" s="46"/>
      <x:c r="C54" s="31"/>
      <x:c r="D54" s="31" t="str"/>
      <x:c r="E54" s="31" t="str"/>
      <x:c r="F54" s="31" t="str"/>
      <x:c r="G54" s="31" t="str"/>
      <x:c r="H54" s="31" t="str"/>
      <x:c r="I54" s="31" t="str"/>
      <x:c r="J54" s="31" t="str"/>
      <x:c r="K54" s="31" t="str"/>
      <x:c r="L54" s="46"/>
      <x:c r="M54" s="31" t="str">
        <x:v>No Action</x:v>
      </x:c>
      <x:c r="N54" s="46"/>
      <x:c r="O54" s="31" t="str">
        <x:f>IF(OR(B54="",M54="No Action"),"",IF(AND(M54="Closed",N54&lt;&gt;""),N54-B54,TODAY()-B54))</x:f>
      </x:c>
      <x:c r="P54" s="31" t="str">
        <x:f>IF(C54="","",IF(M54="No Action","No Action",IF(M54="Closed","Closed",IF(L54="","",IF(L54&lt;TODAY(),"Overdue",IF(L54-TODAY()&lt;=7,"Due Soon","On Track"))))))</x:f>
      </x:c>
      <x:c r="Q54" s="31" t="str">
        <x:f>IF(O54="","",IF(O54&lt;=30,"0-30 days",IF(O54&lt;=60,"31-60 days",IF(O54&lt;=90,"61-90 days","&gt;90 days"))))</x:f>
      </x:c>
      <x:c r="R54" s="31" t="str"/>
      <x:c r="S54" s="31" t="str"/>
      <x:c r="T54" s="31" t="str"/>
    </x:row>
    <x:row r="55">
      <x:c r="A55" s="31" t="str">
        <x:v>OHSAR-050</x:v>
      </x:c>
      <x:c r="B55" s="46"/>
      <x:c r="C55" s="31"/>
      <x:c r="D55" s="31" t="str"/>
      <x:c r="E55" s="31" t="str"/>
      <x:c r="F55" s="31" t="str"/>
      <x:c r="G55" s="31" t="str"/>
      <x:c r="H55" s="31" t="str"/>
      <x:c r="I55" s="31" t="str"/>
      <x:c r="J55" s="31" t="str"/>
      <x:c r="K55" s="31" t="str"/>
      <x:c r="L55" s="46"/>
      <x:c r="M55" s="31" t="str">
        <x:v>No Action</x:v>
      </x:c>
      <x:c r="N55" s="46"/>
      <x:c r="O55" s="31" t="str">
        <x:f>IF(OR(B55="",M55="No Action"),"",IF(AND(M55="Closed",N55&lt;&gt;""),N55-B55,TODAY()-B55))</x:f>
      </x:c>
      <x:c r="P55" s="31" t="str">
        <x:f>IF(C55="","",IF(M55="No Action","No Action",IF(M55="Closed","Closed",IF(L55="","",IF(L55&lt;TODAY(),"Overdue",IF(L55-TODAY()&lt;=7,"Due Soon","On Track"))))))</x:f>
      </x:c>
      <x:c r="Q55" s="31" t="str">
        <x:f>IF(O55="","",IF(O55&lt;=30,"0-30 days",IF(O55&lt;=60,"31-60 days",IF(O55&lt;=90,"61-90 days","&gt;90 days"))))</x:f>
      </x:c>
      <x:c r="R55" s="31" t="str"/>
      <x:c r="S55" s="31" t="str"/>
      <x:c r="T55" s="31" t="str"/>
    </x:row>
    <x:row r="56">
      <x:c r="A56" s="31" t="str">
        <x:v>OHSAR-051</x:v>
      </x:c>
      <x:c r="B56" s="46"/>
      <x:c r="C56" s="31"/>
      <x:c r="D56" s="31" t="str"/>
      <x:c r="E56" s="31" t="str"/>
      <x:c r="F56" s="31" t="str"/>
      <x:c r="G56" s="31" t="str"/>
      <x:c r="H56" s="31" t="str"/>
      <x:c r="I56" s="31" t="str"/>
      <x:c r="J56" s="31" t="str"/>
      <x:c r="K56" s="31" t="str"/>
      <x:c r="L56" s="46"/>
      <x:c r="M56" s="31" t="str">
        <x:v>No Action</x:v>
      </x:c>
      <x:c r="N56" s="46"/>
      <x:c r="O56" s="31" t="str">
        <x:f>IF(OR(B56="",M56="No Action"),"",IF(AND(M56="Closed",N56&lt;&gt;""),N56-B56,TODAY()-B56))</x:f>
      </x:c>
      <x:c r="P56" s="31" t="str">
        <x:f>IF(C56="","",IF(M56="No Action","No Action",IF(M56="Closed","Closed",IF(L56="","",IF(L56&lt;TODAY(),"Overdue",IF(L56-TODAY()&lt;=7,"Due Soon","On Track"))))))</x:f>
      </x:c>
      <x:c r="Q56" s="31" t="str">
        <x:f>IF(O56="","",IF(O56&lt;=30,"0-30 days",IF(O56&lt;=60,"31-60 days",IF(O56&lt;=90,"61-90 days","&gt;90 days"))))</x:f>
      </x:c>
      <x:c r="R56" s="31" t="str"/>
      <x:c r="S56" s="31" t="str"/>
      <x:c r="T56" s="31" t="str"/>
    </x:row>
    <x:row r="57">
      <x:c r="A57" s="31" t="str">
        <x:v>OHSAR-052</x:v>
      </x:c>
      <x:c r="B57" s="46"/>
      <x:c r="C57" s="31"/>
      <x:c r="D57" s="31" t="str"/>
      <x:c r="E57" s="31" t="str"/>
      <x:c r="F57" s="31" t="str"/>
      <x:c r="G57" s="31" t="str"/>
      <x:c r="H57" s="31" t="str"/>
      <x:c r="I57" s="31" t="str"/>
      <x:c r="J57" s="31" t="str"/>
      <x:c r="K57" s="31" t="str"/>
      <x:c r="L57" s="46"/>
      <x:c r="M57" s="31" t="str">
        <x:v>No Action</x:v>
      </x:c>
      <x:c r="N57" s="46"/>
      <x:c r="O57" s="31" t="str">
        <x:f>IF(OR(B57="",M57="No Action"),"",IF(AND(M57="Closed",N57&lt;&gt;""),N57-B57,TODAY()-B57))</x:f>
      </x:c>
      <x:c r="P57" s="31" t="str">
        <x:f>IF(C57="","",IF(M57="No Action","No Action",IF(M57="Closed","Closed",IF(L57="","",IF(L57&lt;TODAY(),"Overdue",IF(L57-TODAY()&lt;=7,"Due Soon","On Track"))))))</x:f>
      </x:c>
      <x:c r="Q57" s="31" t="str">
        <x:f>IF(O57="","",IF(O57&lt;=30,"0-30 days",IF(O57&lt;=60,"31-60 days",IF(O57&lt;=90,"61-90 days","&gt;90 days"))))</x:f>
      </x:c>
      <x:c r="R57" s="31" t="str"/>
      <x:c r="S57" s="31" t="str"/>
      <x:c r="T57" s="31" t="str"/>
    </x:row>
    <x:row r="58">
      <x:c r="A58" s="31" t="str">
        <x:v>OHSAR-053</x:v>
      </x:c>
      <x:c r="B58" s="46"/>
      <x:c r="C58" s="31"/>
      <x:c r="D58" s="31" t="str"/>
      <x:c r="E58" s="31" t="str"/>
      <x:c r="F58" s="31" t="str"/>
      <x:c r="G58" s="31" t="str"/>
      <x:c r="H58" s="31" t="str"/>
      <x:c r="I58" s="31" t="str"/>
      <x:c r="J58" s="31" t="str"/>
      <x:c r="K58" s="31" t="str"/>
      <x:c r="L58" s="46"/>
      <x:c r="M58" s="31" t="str">
        <x:v>No Action</x:v>
      </x:c>
      <x:c r="N58" s="46"/>
      <x:c r="O58" s="31" t="str">
        <x:f>IF(OR(B58="",M58="No Action"),"",IF(AND(M58="Closed",N58&lt;&gt;""),N58-B58,TODAY()-B58))</x:f>
      </x:c>
      <x:c r="P58" s="31" t="str">
        <x:f>IF(C58="","",IF(M58="No Action","No Action",IF(M58="Closed","Closed",IF(L58="","",IF(L58&lt;TODAY(),"Overdue",IF(L58-TODAY()&lt;=7,"Due Soon","On Track"))))))</x:f>
      </x:c>
      <x:c r="Q58" s="31" t="str">
        <x:f>IF(O58="","",IF(O58&lt;=30,"0-30 days",IF(O58&lt;=60,"31-60 days",IF(O58&lt;=90,"61-90 days","&gt;90 days"))))</x:f>
      </x:c>
      <x:c r="R58" s="31" t="str"/>
      <x:c r="S58" s="31" t="str"/>
      <x:c r="T58" s="31" t="str"/>
    </x:row>
    <x:row r="59">
      <x:c r="A59" s="31" t="str">
        <x:v>OHSAR-054</x:v>
      </x:c>
      <x:c r="B59" s="46"/>
      <x:c r="C59" s="31"/>
      <x:c r="D59" s="31" t="str"/>
      <x:c r="E59" s="31" t="str"/>
      <x:c r="F59" s="31" t="str"/>
      <x:c r="G59" s="31" t="str"/>
      <x:c r="H59" s="31" t="str"/>
      <x:c r="I59" s="31" t="str"/>
      <x:c r="J59" s="31" t="str"/>
      <x:c r="K59" s="31" t="str"/>
      <x:c r="L59" s="46"/>
      <x:c r="M59" s="31" t="str">
        <x:v>No Action</x:v>
      </x:c>
      <x:c r="N59" s="46"/>
      <x:c r="O59" s="31" t="str">
        <x:f>IF(OR(B59="",M59="No Action"),"",IF(AND(M59="Closed",N59&lt;&gt;""),N59-B59,TODAY()-B59))</x:f>
      </x:c>
      <x:c r="P59" s="31" t="str">
        <x:f>IF(C59="","",IF(M59="No Action","No Action",IF(M59="Closed","Closed",IF(L59="","",IF(L59&lt;TODAY(),"Overdue",IF(L59-TODAY()&lt;=7,"Due Soon","On Track"))))))</x:f>
      </x:c>
      <x:c r="Q59" s="31" t="str">
        <x:f>IF(O59="","",IF(O59&lt;=30,"0-30 days",IF(O59&lt;=60,"31-60 days",IF(O59&lt;=90,"61-90 days","&gt;90 days"))))</x:f>
      </x:c>
      <x:c r="R59" s="31" t="str"/>
      <x:c r="S59" s="31" t="str"/>
      <x:c r="T59" s="31" t="str"/>
    </x:row>
    <x:row r="60">
      <x:c r="A60" s="31" t="str">
        <x:v>OHSAR-055</x:v>
      </x:c>
      <x:c r="B60" s="46"/>
      <x:c r="C60" s="31"/>
      <x:c r="D60" s="31" t="str"/>
      <x:c r="E60" s="31" t="str"/>
      <x:c r="F60" s="31" t="str"/>
      <x:c r="G60" s="31" t="str"/>
      <x:c r="H60" s="31" t="str"/>
      <x:c r="I60" s="31" t="str"/>
      <x:c r="J60" s="31" t="str"/>
      <x:c r="K60" s="31" t="str"/>
      <x:c r="L60" s="46"/>
      <x:c r="M60" s="31" t="str">
        <x:v>No Action</x:v>
      </x:c>
      <x:c r="N60" s="46"/>
      <x:c r="O60" s="31" t="str">
        <x:f>IF(OR(B60="",M60="No Action"),"",IF(AND(M60="Closed",N60&lt;&gt;""),N60-B60,TODAY()-B60))</x:f>
      </x:c>
      <x:c r="P60" s="31" t="str">
        <x:f>IF(C60="","",IF(M60="No Action","No Action",IF(M60="Closed","Closed",IF(L60="","",IF(L60&lt;TODAY(),"Overdue",IF(L60-TODAY()&lt;=7,"Due Soon","On Track"))))))</x:f>
      </x:c>
      <x:c r="Q60" s="31" t="str">
        <x:f>IF(O60="","",IF(O60&lt;=30,"0-30 days",IF(O60&lt;=60,"31-60 days",IF(O60&lt;=90,"61-90 days","&gt;90 days"))))</x:f>
      </x:c>
      <x:c r="R60" s="31" t="str"/>
      <x:c r="S60" s="31" t="str"/>
      <x:c r="T60" s="31" t="str"/>
    </x:row>
    <x:row r="61">
      <x:c r="A61" s="31" t="str">
        <x:v>OHSAR-056</x:v>
      </x:c>
      <x:c r="B61" s="46"/>
      <x:c r="C61" s="31"/>
      <x:c r="D61" s="31" t="str"/>
      <x:c r="E61" s="31" t="str"/>
      <x:c r="F61" s="31" t="str"/>
      <x:c r="G61" s="31" t="str"/>
      <x:c r="H61" s="31" t="str"/>
      <x:c r="I61" s="31" t="str"/>
      <x:c r="J61" s="31" t="str"/>
      <x:c r="K61" s="31" t="str"/>
      <x:c r="L61" s="46"/>
      <x:c r="M61" s="31" t="str">
        <x:v>No Action</x:v>
      </x:c>
      <x:c r="N61" s="46"/>
      <x:c r="O61" s="31" t="str">
        <x:f>IF(OR(B61="",M61="No Action"),"",IF(AND(M61="Closed",N61&lt;&gt;""),N61-B61,TODAY()-B61))</x:f>
      </x:c>
      <x:c r="P61" s="31" t="str">
        <x:f>IF(C61="","",IF(M61="No Action","No Action",IF(M61="Closed","Closed",IF(L61="","",IF(L61&lt;TODAY(),"Overdue",IF(L61-TODAY()&lt;=7,"Due Soon","On Track"))))))</x:f>
      </x:c>
      <x:c r="Q61" s="31" t="str">
        <x:f>IF(O61="","",IF(O61&lt;=30,"0-30 days",IF(O61&lt;=60,"31-60 days",IF(O61&lt;=90,"61-90 days","&gt;90 days"))))</x:f>
      </x:c>
      <x:c r="R61" s="31" t="str"/>
      <x:c r="S61" s="31" t="str"/>
      <x:c r="T61" s="31" t="str"/>
    </x:row>
    <x:row r="62">
      <x:c r="A62" s="31" t="str">
        <x:v>OHSAR-057</x:v>
      </x:c>
      <x:c r="B62" s="46"/>
      <x:c r="C62" s="31"/>
      <x:c r="D62" s="31" t="str"/>
      <x:c r="E62" s="31" t="str"/>
      <x:c r="F62" s="31" t="str"/>
      <x:c r="G62" s="31" t="str"/>
      <x:c r="H62" s="31" t="str"/>
      <x:c r="I62" s="31" t="str"/>
      <x:c r="J62" s="31" t="str"/>
      <x:c r="K62" s="31" t="str"/>
      <x:c r="L62" s="46"/>
      <x:c r="M62" s="31" t="str">
        <x:v>No Action</x:v>
      </x:c>
      <x:c r="N62" s="46"/>
      <x:c r="O62" s="31" t="str">
        <x:f>IF(OR(B62="",M62="No Action"),"",IF(AND(M62="Closed",N62&lt;&gt;""),N62-B62,TODAY()-B62))</x:f>
      </x:c>
      <x:c r="P62" s="31" t="str">
        <x:f>IF(C62="","",IF(M62="No Action","No Action",IF(M62="Closed","Closed",IF(L62="","",IF(L62&lt;TODAY(),"Overdue",IF(L62-TODAY()&lt;=7,"Due Soon","On Track"))))))</x:f>
      </x:c>
      <x:c r="Q62" s="31" t="str">
        <x:f>IF(O62="","",IF(O62&lt;=30,"0-30 days",IF(O62&lt;=60,"31-60 days",IF(O62&lt;=90,"61-90 days","&gt;90 days"))))</x:f>
      </x:c>
      <x:c r="R62" s="31" t="str"/>
      <x:c r="S62" s="31" t="str"/>
      <x:c r="T62" s="31" t="str"/>
    </x:row>
    <x:row r="63">
      <x:c r="A63" s="31" t="str">
        <x:v>OHSAR-058</x:v>
      </x:c>
      <x:c r="B63" s="46"/>
      <x:c r="C63" s="31"/>
      <x:c r="D63" s="31" t="str"/>
      <x:c r="E63" s="31" t="str"/>
      <x:c r="F63" s="31" t="str"/>
      <x:c r="G63" s="31" t="str"/>
      <x:c r="H63" s="31" t="str"/>
      <x:c r="I63" s="31" t="str"/>
      <x:c r="J63" s="31" t="str"/>
      <x:c r="K63" s="31" t="str"/>
      <x:c r="L63" s="46"/>
      <x:c r="M63" s="31" t="str">
        <x:v>No Action</x:v>
      </x:c>
      <x:c r="N63" s="46"/>
      <x:c r="O63" s="31" t="str">
        <x:f>IF(OR(B63="",M63="No Action"),"",IF(AND(M63="Closed",N63&lt;&gt;""),N63-B63,TODAY()-B63))</x:f>
      </x:c>
      <x:c r="P63" s="31" t="str">
        <x:f>IF(C63="","",IF(M63="No Action","No Action",IF(M63="Closed","Closed",IF(L63="","",IF(L63&lt;TODAY(),"Overdue",IF(L63-TODAY()&lt;=7,"Due Soon","On Track"))))))</x:f>
      </x:c>
      <x:c r="Q63" s="31" t="str">
        <x:f>IF(O63="","",IF(O63&lt;=30,"0-30 days",IF(O63&lt;=60,"31-60 days",IF(O63&lt;=90,"61-90 days","&gt;90 days"))))</x:f>
      </x:c>
      <x:c r="R63" s="31" t="str"/>
      <x:c r="S63" s="31" t="str"/>
      <x:c r="T63" s="31" t="str"/>
    </x:row>
    <x:row r="64">
      <x:c r="A64" s="31" t="str">
        <x:v>OHSAR-059</x:v>
      </x:c>
      <x:c r="B64" s="46"/>
      <x:c r="C64" s="31"/>
      <x:c r="D64" s="31" t="str"/>
      <x:c r="E64" s="31" t="str"/>
      <x:c r="F64" s="31" t="str"/>
      <x:c r="G64" s="31" t="str"/>
      <x:c r="H64" s="31" t="str"/>
      <x:c r="I64" s="31" t="str"/>
      <x:c r="J64" s="31" t="str"/>
      <x:c r="K64" s="31" t="str"/>
      <x:c r="L64" s="46"/>
      <x:c r="M64" s="31" t="str">
        <x:v>No Action</x:v>
      </x:c>
      <x:c r="N64" s="46"/>
      <x:c r="O64" s="31" t="str">
        <x:f>IF(OR(B64="",M64="No Action"),"",IF(AND(M64="Closed",N64&lt;&gt;""),N64-B64,TODAY()-B64))</x:f>
      </x:c>
      <x:c r="P64" s="31" t="str">
        <x:f>IF(C64="","",IF(M64="No Action","No Action",IF(M64="Closed","Closed",IF(L64="","",IF(L64&lt;TODAY(),"Overdue",IF(L64-TODAY()&lt;=7,"Due Soon","On Track"))))))</x:f>
      </x:c>
      <x:c r="Q64" s="31" t="str">
        <x:f>IF(O64="","",IF(O64&lt;=30,"0-30 days",IF(O64&lt;=60,"31-60 days",IF(O64&lt;=90,"61-90 days","&gt;90 days"))))</x:f>
      </x:c>
      <x:c r="R64" s="31" t="str"/>
      <x:c r="S64" s="31" t="str"/>
      <x:c r="T64" s="31" t="str"/>
    </x:row>
    <x:row r="65">
      <x:c r="A65" s="31" t="str">
        <x:v>OHSAR-060</x:v>
      </x:c>
      <x:c r="B65" s="46"/>
      <x:c r="C65" s="31"/>
      <x:c r="D65" s="31" t="str"/>
      <x:c r="E65" s="31" t="str"/>
      <x:c r="F65" s="31" t="str"/>
      <x:c r="G65" s="31" t="str"/>
      <x:c r="H65" s="31" t="str"/>
      <x:c r="I65" s="31" t="str"/>
      <x:c r="J65" s="31" t="str"/>
      <x:c r="K65" s="31" t="str"/>
      <x:c r="L65" s="46"/>
      <x:c r="M65" s="31" t="str">
        <x:v>No Action</x:v>
      </x:c>
      <x:c r="N65" s="46"/>
      <x:c r="O65" s="31" t="str">
        <x:f>IF(OR(B65="",M65="No Action"),"",IF(AND(M65="Closed",N65&lt;&gt;""),N65-B65,TODAY()-B65))</x:f>
      </x:c>
      <x:c r="P65" s="31" t="str">
        <x:f>IF(C65="","",IF(M65="No Action","No Action",IF(M65="Closed","Closed",IF(L65="","",IF(L65&lt;TODAY(),"Overdue",IF(L65-TODAY()&lt;=7,"Due Soon","On Track"))))))</x:f>
      </x:c>
      <x:c r="Q65" s="31" t="str">
        <x:f>IF(O65="","",IF(O65&lt;=30,"0-30 days",IF(O65&lt;=60,"31-60 days",IF(O65&lt;=90,"61-90 days","&gt;90 days"))))</x:f>
      </x:c>
      <x:c r="R65" s="31" t="str"/>
      <x:c r="S65" s="31" t="str"/>
      <x:c r="T65" s="31" t="str"/>
    </x:row>
    <x:row r="66">
      <x:c r="A66" s="31" t="str">
        <x:v>OHSAR-061</x:v>
      </x:c>
      <x:c r="B66" s="46"/>
      <x:c r="C66" s="31"/>
      <x:c r="D66" s="31" t="str"/>
      <x:c r="E66" s="31" t="str"/>
      <x:c r="F66" s="31" t="str"/>
      <x:c r="G66" s="31" t="str"/>
      <x:c r="H66" s="31" t="str"/>
      <x:c r="I66" s="31" t="str"/>
      <x:c r="J66" s="31" t="str"/>
      <x:c r="K66" s="31" t="str"/>
      <x:c r="L66" s="46"/>
      <x:c r="M66" s="31" t="str">
        <x:v>No Action</x:v>
      </x:c>
      <x:c r="N66" s="46"/>
      <x:c r="O66" s="31" t="str">
        <x:f>IF(OR(B66="",M66="No Action"),"",IF(AND(M66="Closed",N66&lt;&gt;""),N66-B66,TODAY()-B66))</x:f>
      </x:c>
      <x:c r="P66" s="31" t="str">
        <x:f>IF(C66="","",IF(M66="No Action","No Action",IF(M66="Closed","Closed",IF(L66="","",IF(L66&lt;TODAY(),"Overdue",IF(L66-TODAY()&lt;=7,"Due Soon","On Track"))))))</x:f>
      </x:c>
      <x:c r="Q66" s="31" t="str">
        <x:f>IF(O66="","",IF(O66&lt;=30,"0-30 days",IF(O66&lt;=60,"31-60 days",IF(O66&lt;=90,"61-90 days","&gt;90 days"))))</x:f>
      </x:c>
      <x:c r="R66" s="31" t="str"/>
      <x:c r="S66" s="31" t="str"/>
      <x:c r="T66" s="31" t="str"/>
    </x:row>
    <x:row r="67">
      <x:c r="A67" s="31" t="str">
        <x:v>OHSAR-062</x:v>
      </x:c>
      <x:c r="B67" s="46"/>
      <x:c r="C67" s="31"/>
      <x:c r="D67" s="31" t="str"/>
      <x:c r="E67" s="31" t="str"/>
      <x:c r="F67" s="31" t="str"/>
      <x:c r="G67" s="31" t="str"/>
      <x:c r="H67" s="31" t="str"/>
      <x:c r="I67" s="31" t="str"/>
      <x:c r="J67" s="31" t="str"/>
      <x:c r="K67" s="31" t="str"/>
      <x:c r="L67" s="46"/>
      <x:c r="M67" s="31" t="str">
        <x:v>No Action</x:v>
      </x:c>
      <x:c r="N67" s="46"/>
      <x:c r="O67" s="31" t="str">
        <x:f>IF(OR(B67="",M67="No Action"),"",IF(AND(M67="Closed",N67&lt;&gt;""),N67-B67,TODAY()-B67))</x:f>
      </x:c>
      <x:c r="P67" s="31" t="str">
        <x:f>IF(C67="","",IF(M67="No Action","No Action",IF(M67="Closed","Closed",IF(L67="","",IF(L67&lt;TODAY(),"Overdue",IF(L67-TODAY()&lt;=7,"Due Soon","On Track"))))))</x:f>
      </x:c>
      <x:c r="Q67" s="31" t="str">
        <x:f>IF(O67="","",IF(O67&lt;=30,"0-30 days",IF(O67&lt;=60,"31-60 days",IF(O67&lt;=90,"61-90 days","&gt;90 days"))))</x:f>
      </x:c>
      <x:c r="R67" s="31" t="str"/>
      <x:c r="S67" s="31" t="str"/>
      <x:c r="T67" s="31" t="str"/>
    </x:row>
    <x:row r="68">
      <x:c r="A68" s="31" t="str">
        <x:v>OHSAR-063</x:v>
      </x:c>
      <x:c r="B68" s="46"/>
      <x:c r="C68" s="31"/>
      <x:c r="D68" s="31" t="str"/>
      <x:c r="E68" s="31" t="str"/>
      <x:c r="F68" s="31" t="str"/>
      <x:c r="G68" s="31" t="str"/>
      <x:c r="H68" s="31" t="str"/>
      <x:c r="I68" s="31" t="str"/>
      <x:c r="J68" s="31" t="str"/>
      <x:c r="K68" s="31" t="str"/>
      <x:c r="L68" s="46"/>
      <x:c r="M68" s="31" t="str">
        <x:v>No Action</x:v>
      </x:c>
      <x:c r="N68" s="46"/>
      <x:c r="O68" s="31" t="str">
        <x:f>IF(OR(B68="",M68="No Action"),"",IF(AND(M68="Closed",N68&lt;&gt;""),N68-B68,TODAY()-B68))</x:f>
      </x:c>
      <x:c r="P68" s="31" t="str">
        <x:f>IF(C68="","",IF(M68="No Action","No Action",IF(M68="Closed","Closed",IF(L68="","",IF(L68&lt;TODAY(),"Overdue",IF(L68-TODAY()&lt;=7,"Due Soon","On Track"))))))</x:f>
      </x:c>
      <x:c r="Q68" s="31" t="str">
        <x:f>IF(O68="","",IF(O68&lt;=30,"0-30 days",IF(O68&lt;=60,"31-60 days",IF(O68&lt;=90,"61-90 days","&gt;90 days"))))</x:f>
      </x:c>
      <x:c r="R68" s="31" t="str"/>
      <x:c r="S68" s="31" t="str"/>
      <x:c r="T68" s="31" t="str"/>
    </x:row>
    <x:row r="69">
      <x:c r="A69" s="31" t="str">
        <x:v>OHSAR-064</x:v>
      </x:c>
      <x:c r="B69" s="46"/>
      <x:c r="C69" s="31"/>
      <x:c r="D69" s="31" t="str"/>
      <x:c r="E69" s="31" t="str"/>
      <x:c r="F69" s="31" t="str"/>
      <x:c r="G69" s="31" t="str"/>
      <x:c r="H69" s="31" t="str"/>
      <x:c r="I69" s="31" t="str"/>
      <x:c r="J69" s="31" t="str"/>
      <x:c r="K69" s="31" t="str"/>
      <x:c r="L69" s="46"/>
      <x:c r="M69" s="31" t="str">
        <x:v>No Action</x:v>
      </x:c>
      <x:c r="N69" s="46"/>
      <x:c r="O69" s="31" t="str">
        <x:f>IF(OR(B69="",M69="No Action"),"",IF(AND(M69="Closed",N69&lt;&gt;""),N69-B69,TODAY()-B69))</x:f>
      </x:c>
      <x:c r="P69" s="31" t="str">
        <x:f>IF(C69="","",IF(M69="No Action","No Action",IF(M69="Closed","Closed",IF(L69="","",IF(L69&lt;TODAY(),"Overdue",IF(L69-TODAY()&lt;=7,"Due Soon","On Track"))))))</x:f>
      </x:c>
      <x:c r="Q69" s="31" t="str">
        <x:f>IF(O69="","",IF(O69&lt;=30,"0-30 days",IF(O69&lt;=60,"31-60 days",IF(O69&lt;=90,"61-90 days","&gt;90 days"))))</x:f>
      </x:c>
      <x:c r="R69" s="31" t="str"/>
      <x:c r="S69" s="31" t="str"/>
      <x:c r="T69" s="31" t="str"/>
    </x:row>
    <x:row r="70">
      <x:c r="A70" s="31" t="str">
        <x:v>OHSAR-065</x:v>
      </x:c>
      <x:c r="B70" s="46"/>
      <x:c r="C70" s="31"/>
      <x:c r="D70" s="31" t="str"/>
      <x:c r="E70" s="31" t="str"/>
      <x:c r="F70" s="31" t="str"/>
      <x:c r="G70" s="31" t="str"/>
      <x:c r="H70" s="31" t="str"/>
      <x:c r="I70" s="31" t="str"/>
      <x:c r="J70" s="31" t="str"/>
      <x:c r="K70" s="31" t="str"/>
      <x:c r="L70" s="46"/>
      <x:c r="M70" s="31" t="str">
        <x:v>No Action</x:v>
      </x:c>
      <x:c r="N70" s="46"/>
      <x:c r="O70" s="31" t="str">
        <x:f>IF(OR(B70="",M70="No Action"),"",IF(AND(M70="Closed",N70&lt;&gt;""),N70-B70,TODAY()-B70))</x:f>
      </x:c>
      <x:c r="P70" s="31" t="str">
        <x:f>IF(C70="","",IF(M70="No Action","No Action",IF(M70="Closed","Closed",IF(L70="","",IF(L70&lt;TODAY(),"Overdue",IF(L70-TODAY()&lt;=7,"Due Soon","On Track"))))))</x:f>
      </x:c>
      <x:c r="Q70" s="31" t="str">
        <x:f>IF(O70="","",IF(O70&lt;=30,"0-30 days",IF(O70&lt;=60,"31-60 days",IF(O70&lt;=90,"61-90 days","&gt;90 days"))))</x:f>
      </x:c>
      <x:c r="R70" s="31" t="str"/>
      <x:c r="S70" s="31" t="str"/>
      <x:c r="T70" s="31" t="str"/>
    </x:row>
    <x:row r="71">
      <x:c r="A71" s="31" t="str">
        <x:v>OHSAR-066</x:v>
      </x:c>
      <x:c r="B71" s="46"/>
      <x:c r="C71" s="31"/>
      <x:c r="D71" s="31" t="str"/>
      <x:c r="E71" s="31" t="str"/>
      <x:c r="F71" s="31" t="str"/>
      <x:c r="G71" s="31" t="str"/>
      <x:c r="H71" s="31" t="str"/>
      <x:c r="I71" s="31" t="str"/>
      <x:c r="J71" s="31" t="str"/>
      <x:c r="K71" s="31" t="str"/>
      <x:c r="L71" s="46"/>
      <x:c r="M71" s="31" t="str">
        <x:v>No Action</x:v>
      </x:c>
      <x:c r="N71" s="46"/>
      <x:c r="O71" s="31" t="str">
        <x:f>IF(OR(B71="",M71="No Action"),"",IF(AND(M71="Closed",N71&lt;&gt;""),N71-B71,TODAY()-B71))</x:f>
      </x:c>
      <x:c r="P71" s="31" t="str">
        <x:f>IF(C71="","",IF(M71="No Action","No Action",IF(M71="Closed","Closed",IF(L71="","",IF(L71&lt;TODAY(),"Overdue",IF(L71-TODAY()&lt;=7,"Due Soon","On Track"))))))</x:f>
      </x:c>
      <x:c r="Q71" s="31" t="str">
        <x:f>IF(O71="","",IF(O71&lt;=30,"0-30 days",IF(O71&lt;=60,"31-60 days",IF(O71&lt;=90,"61-90 days","&gt;90 days"))))</x:f>
      </x:c>
      <x:c r="R71" s="31" t="str"/>
      <x:c r="S71" s="31" t="str"/>
      <x:c r="T71" s="31" t="str"/>
    </x:row>
    <x:row r="72">
      <x:c r="A72" s="31" t="str">
        <x:v>OHSAR-067</x:v>
      </x:c>
      <x:c r="B72" s="46"/>
      <x:c r="C72" s="31"/>
      <x:c r="D72" s="31" t="str"/>
      <x:c r="E72" s="31" t="str"/>
      <x:c r="F72" s="31" t="str"/>
      <x:c r="G72" s="31" t="str"/>
      <x:c r="H72" s="31" t="str"/>
      <x:c r="I72" s="31" t="str"/>
      <x:c r="J72" s="31" t="str"/>
      <x:c r="K72" s="31" t="str"/>
      <x:c r="L72" s="46"/>
      <x:c r="M72" s="31" t="str">
        <x:v>No Action</x:v>
      </x:c>
      <x:c r="N72" s="46"/>
      <x:c r="O72" s="31" t="str">
        <x:f>IF(OR(B72="",M72="No Action"),"",IF(AND(M72="Closed",N72&lt;&gt;""),N72-B72,TODAY()-B72))</x:f>
      </x:c>
      <x:c r="P72" s="31" t="str">
        <x:f>IF(C72="","",IF(M72="No Action","No Action",IF(M72="Closed","Closed",IF(L72="","",IF(L72&lt;TODAY(),"Overdue",IF(L72-TODAY()&lt;=7,"Due Soon","On Track"))))))</x:f>
      </x:c>
      <x:c r="Q72" s="31" t="str">
        <x:f>IF(O72="","",IF(O72&lt;=30,"0-30 days",IF(O72&lt;=60,"31-60 days",IF(O72&lt;=90,"61-90 days","&gt;90 days"))))</x:f>
      </x:c>
      <x:c r="R72" s="31" t="str"/>
      <x:c r="S72" s="31" t="str"/>
      <x:c r="T72" s="31" t="str"/>
    </x:row>
    <x:row r="73">
      <x:c r="A73" s="31" t="str">
        <x:v>OHSAR-068</x:v>
      </x:c>
      <x:c r="B73" s="46"/>
      <x:c r="C73" s="31"/>
      <x:c r="D73" s="31" t="str"/>
      <x:c r="E73" s="31" t="str"/>
      <x:c r="F73" s="31" t="str"/>
      <x:c r="G73" s="31" t="str"/>
      <x:c r="H73" s="31" t="str"/>
      <x:c r="I73" s="31" t="str"/>
      <x:c r="J73" s="31" t="str"/>
      <x:c r="K73" s="31" t="str"/>
      <x:c r="L73" s="46"/>
      <x:c r="M73" s="31" t="str">
        <x:v>No Action</x:v>
      </x:c>
      <x:c r="N73" s="46"/>
      <x:c r="O73" s="31" t="str">
        <x:f>IF(OR(B73="",M73="No Action"),"",IF(AND(M73="Closed",N73&lt;&gt;""),N73-B73,TODAY()-B73))</x:f>
      </x:c>
      <x:c r="P73" s="31" t="str">
        <x:f>IF(C73="","",IF(M73="No Action","No Action",IF(M73="Closed","Closed",IF(L73="","",IF(L73&lt;TODAY(),"Overdue",IF(L73-TODAY()&lt;=7,"Due Soon","On Track"))))))</x:f>
      </x:c>
      <x:c r="Q73" s="31" t="str">
        <x:f>IF(O73="","",IF(O73&lt;=30,"0-30 days",IF(O73&lt;=60,"31-60 days",IF(O73&lt;=90,"61-90 days","&gt;90 days"))))</x:f>
      </x:c>
      <x:c r="R73" s="31" t="str"/>
      <x:c r="S73" s="31" t="str"/>
      <x:c r="T73" s="31" t="str"/>
    </x:row>
    <x:row r="74">
      <x:c r="A74" s="31" t="str">
        <x:v>OHSAR-069</x:v>
      </x:c>
      <x:c r="B74" s="46"/>
      <x:c r="C74" s="31"/>
      <x:c r="D74" s="31" t="str"/>
      <x:c r="E74" s="31" t="str"/>
      <x:c r="F74" s="31" t="str"/>
      <x:c r="G74" s="31" t="str"/>
      <x:c r="H74" s="31" t="str"/>
      <x:c r="I74" s="31" t="str"/>
      <x:c r="J74" s="31" t="str"/>
      <x:c r="K74" s="31" t="str"/>
      <x:c r="L74" s="46"/>
      <x:c r="M74" s="31" t="str">
        <x:v>No Action</x:v>
      </x:c>
      <x:c r="N74" s="46"/>
      <x:c r="O74" s="31" t="str">
        <x:f>IF(OR(B74="",M74="No Action"),"",IF(AND(M74="Closed",N74&lt;&gt;""),N74-B74,TODAY()-B74))</x:f>
      </x:c>
      <x:c r="P74" s="31" t="str">
        <x:f>IF(C74="","",IF(M74="No Action","No Action",IF(M74="Closed","Closed",IF(L74="","",IF(L74&lt;TODAY(),"Overdue",IF(L74-TODAY()&lt;=7,"Due Soon","On Track"))))))</x:f>
      </x:c>
      <x:c r="Q74" s="31" t="str">
        <x:f>IF(O74="","",IF(O74&lt;=30,"0-30 days",IF(O74&lt;=60,"31-60 days",IF(O74&lt;=90,"61-90 days","&gt;90 days"))))</x:f>
      </x:c>
      <x:c r="R74" s="31" t="str"/>
      <x:c r="S74" s="31" t="str"/>
      <x:c r="T74" s="31" t="str"/>
    </x:row>
    <x:row r="75">
      <x:c r="A75" s="31" t="str">
        <x:v>OHSAR-070</x:v>
      </x:c>
      <x:c r="B75" s="46"/>
      <x:c r="C75" s="31"/>
      <x:c r="D75" s="31" t="str"/>
      <x:c r="E75" s="31" t="str"/>
      <x:c r="F75" s="31" t="str"/>
      <x:c r="G75" s="31" t="str"/>
      <x:c r="H75" s="31" t="str"/>
      <x:c r="I75" s="31" t="str"/>
      <x:c r="J75" s="31" t="str"/>
      <x:c r="K75" s="31" t="str"/>
      <x:c r="L75" s="46"/>
      <x:c r="M75" s="31" t="str">
        <x:v>No Action</x:v>
      </x:c>
      <x:c r="N75" s="46"/>
      <x:c r="O75" s="31" t="str">
        <x:f>IF(OR(B75="",M75="No Action"),"",IF(AND(M75="Closed",N75&lt;&gt;""),N75-B75,TODAY()-B75))</x:f>
      </x:c>
      <x:c r="P75" s="31" t="str">
        <x:f>IF(C75="","",IF(M75="No Action","No Action",IF(M75="Closed","Closed",IF(L75="","",IF(L75&lt;TODAY(),"Overdue",IF(L75-TODAY()&lt;=7,"Due Soon","On Track"))))))</x:f>
      </x:c>
      <x:c r="Q75" s="31" t="str">
        <x:f>IF(O75="","",IF(O75&lt;=30,"0-30 days",IF(O75&lt;=60,"31-60 days",IF(O75&lt;=90,"61-90 days","&gt;90 days"))))</x:f>
      </x:c>
      <x:c r="R75" s="31" t="str"/>
      <x:c r="S75" s="31" t="str"/>
      <x:c r="T75" s="31" t="str"/>
    </x:row>
    <x:row r="76">
      <x:c r="A76" s="31" t="str">
        <x:v>OHSAR-071</x:v>
      </x:c>
      <x:c r="B76" s="46"/>
      <x:c r="C76" s="31"/>
      <x:c r="D76" s="31" t="str"/>
      <x:c r="E76" s="31" t="str"/>
      <x:c r="F76" s="31" t="str"/>
      <x:c r="G76" s="31" t="str"/>
      <x:c r="H76" s="31" t="str"/>
      <x:c r="I76" s="31" t="str"/>
      <x:c r="J76" s="31" t="str"/>
      <x:c r="K76" s="31" t="str"/>
      <x:c r="L76" s="46"/>
      <x:c r="M76" s="31" t="str">
        <x:v>No Action</x:v>
      </x:c>
      <x:c r="N76" s="46"/>
      <x:c r="O76" s="31" t="str">
        <x:f>IF(OR(B76="",M76="No Action"),"",IF(AND(M76="Closed",N76&lt;&gt;""),N76-B76,TODAY()-B76))</x:f>
      </x:c>
      <x:c r="P76" s="31" t="str">
        <x:f>IF(C76="","",IF(M76="No Action","No Action",IF(M76="Closed","Closed",IF(L76="","",IF(L76&lt;TODAY(),"Overdue",IF(L76-TODAY()&lt;=7,"Due Soon","On Track"))))))</x:f>
      </x:c>
      <x:c r="Q76" s="31" t="str">
        <x:f>IF(O76="","",IF(O76&lt;=30,"0-30 days",IF(O76&lt;=60,"31-60 days",IF(O76&lt;=90,"61-90 days","&gt;90 days"))))</x:f>
      </x:c>
      <x:c r="R76" s="31" t="str"/>
      <x:c r="S76" s="31" t="str"/>
      <x:c r="T76" s="31" t="str"/>
    </x:row>
    <x:row r="77">
      <x:c r="A77" s="31" t="str">
        <x:v>OHSAR-072</x:v>
      </x:c>
      <x:c r="B77" s="46"/>
      <x:c r="C77" s="31"/>
      <x:c r="D77" s="31" t="str"/>
      <x:c r="E77" s="31" t="str"/>
      <x:c r="F77" s="31" t="str"/>
      <x:c r="G77" s="31" t="str"/>
      <x:c r="H77" s="31" t="str"/>
      <x:c r="I77" s="31" t="str"/>
      <x:c r="J77" s="31" t="str"/>
      <x:c r="K77" s="31" t="str"/>
      <x:c r="L77" s="46"/>
      <x:c r="M77" s="31" t="str">
        <x:v>No Action</x:v>
      </x:c>
      <x:c r="N77" s="46"/>
      <x:c r="O77" s="31" t="str">
        <x:f>IF(OR(B77="",M77="No Action"),"",IF(AND(M77="Closed",N77&lt;&gt;""),N77-B77,TODAY()-B77))</x:f>
      </x:c>
      <x:c r="P77" s="31" t="str">
        <x:f>IF(C77="","",IF(M77="No Action","No Action",IF(M77="Closed","Closed",IF(L77="","",IF(L77&lt;TODAY(),"Overdue",IF(L77-TODAY()&lt;=7,"Due Soon","On Track"))))))</x:f>
      </x:c>
      <x:c r="Q77" s="31" t="str">
        <x:f>IF(O77="","",IF(O77&lt;=30,"0-30 days",IF(O77&lt;=60,"31-60 days",IF(O77&lt;=90,"61-90 days","&gt;90 days"))))</x:f>
      </x:c>
      <x:c r="R77" s="31" t="str"/>
      <x:c r="S77" s="31" t="str"/>
      <x:c r="T77" s="31" t="str"/>
    </x:row>
    <x:row r="78">
      <x:c r="A78" s="31" t="str">
        <x:v>OHSAR-073</x:v>
      </x:c>
      <x:c r="B78" s="46"/>
      <x:c r="C78" s="31"/>
      <x:c r="D78" s="31" t="str"/>
      <x:c r="E78" s="31" t="str"/>
      <x:c r="F78" s="31" t="str"/>
      <x:c r="G78" s="31" t="str"/>
      <x:c r="H78" s="31" t="str"/>
      <x:c r="I78" s="31" t="str"/>
      <x:c r="J78" s="31" t="str"/>
      <x:c r="K78" s="31" t="str"/>
      <x:c r="L78" s="46"/>
      <x:c r="M78" s="31" t="str">
        <x:v>No Action</x:v>
      </x:c>
      <x:c r="N78" s="46"/>
      <x:c r="O78" s="31" t="str">
        <x:f>IF(OR(B78="",M78="No Action"),"",IF(AND(M78="Closed",N78&lt;&gt;""),N78-B78,TODAY()-B78))</x:f>
      </x:c>
      <x:c r="P78" s="31" t="str">
        <x:f>IF(C78="","",IF(M78="No Action","No Action",IF(M78="Closed","Closed",IF(L78="","",IF(L78&lt;TODAY(),"Overdue",IF(L78-TODAY()&lt;=7,"Due Soon","On Track"))))))</x:f>
      </x:c>
      <x:c r="Q78" s="31" t="str">
        <x:f>IF(O78="","",IF(O78&lt;=30,"0-30 days",IF(O78&lt;=60,"31-60 days",IF(O78&lt;=90,"61-90 days","&gt;90 days"))))</x:f>
      </x:c>
      <x:c r="R78" s="31" t="str"/>
      <x:c r="S78" s="31" t="str"/>
      <x:c r="T78" s="31" t="str"/>
    </x:row>
    <x:row r="79">
      <x:c r="A79" s="31" t="str">
        <x:v>OHSAR-074</x:v>
      </x:c>
      <x:c r="B79" s="46"/>
      <x:c r="C79" s="31"/>
      <x:c r="D79" s="31" t="str"/>
      <x:c r="E79" s="31" t="str"/>
      <x:c r="F79" s="31" t="str"/>
      <x:c r="G79" s="31" t="str"/>
      <x:c r="H79" s="31" t="str"/>
      <x:c r="I79" s="31" t="str"/>
      <x:c r="J79" s="31" t="str"/>
      <x:c r="K79" s="31" t="str"/>
      <x:c r="L79" s="46"/>
      <x:c r="M79" s="31" t="str">
        <x:v>No Action</x:v>
      </x:c>
      <x:c r="N79" s="46"/>
      <x:c r="O79" s="31" t="str">
        <x:f>IF(OR(B79="",M79="No Action"),"",IF(AND(M79="Closed",N79&lt;&gt;""),N79-B79,TODAY()-B79))</x:f>
      </x:c>
      <x:c r="P79" s="31" t="str">
        <x:f>IF(C79="","",IF(M79="No Action","No Action",IF(M79="Closed","Closed",IF(L79="","",IF(L79&lt;TODAY(),"Overdue",IF(L79-TODAY()&lt;=7,"Due Soon","On Track"))))))</x:f>
      </x:c>
      <x:c r="Q79" s="31" t="str">
        <x:f>IF(O79="","",IF(O79&lt;=30,"0-30 days",IF(O79&lt;=60,"31-60 days",IF(O79&lt;=90,"61-90 days","&gt;90 days"))))</x:f>
      </x:c>
      <x:c r="R79" s="31" t="str"/>
      <x:c r="S79" s="31" t="str"/>
      <x:c r="T79" s="31" t="str"/>
    </x:row>
    <x:row r="80">
      <x:c r="A80" s="31" t="str">
        <x:v>OHSAR-075</x:v>
      </x:c>
      <x:c r="B80" s="46"/>
      <x:c r="C80" s="31"/>
      <x:c r="D80" s="31" t="str"/>
      <x:c r="E80" s="31" t="str"/>
      <x:c r="F80" s="31" t="str"/>
      <x:c r="G80" s="31" t="str"/>
      <x:c r="H80" s="31" t="str"/>
      <x:c r="I80" s="31" t="str"/>
      <x:c r="J80" s="31" t="str"/>
      <x:c r="K80" s="31" t="str"/>
      <x:c r="L80" s="46"/>
      <x:c r="M80" s="31" t="str">
        <x:v>No Action</x:v>
      </x:c>
      <x:c r="N80" s="46"/>
      <x:c r="O80" s="31" t="str">
        <x:f>IF(OR(B80="",M80="No Action"),"",IF(AND(M80="Closed",N80&lt;&gt;""),N80-B80,TODAY()-B80))</x:f>
      </x:c>
      <x:c r="P80" s="31" t="str">
        <x:f>IF(C80="","",IF(M80="No Action","No Action",IF(M80="Closed","Closed",IF(L80="","",IF(L80&lt;TODAY(),"Overdue",IF(L80-TODAY()&lt;=7,"Due Soon","On Track"))))))</x:f>
      </x:c>
      <x:c r="Q80" s="31" t="str">
        <x:f>IF(O80="","",IF(O80&lt;=30,"0-30 days",IF(O80&lt;=60,"31-60 days",IF(O80&lt;=90,"61-90 days","&gt;90 days"))))</x:f>
      </x:c>
      <x:c r="R80" s="31" t="str"/>
      <x:c r="S80" s="31" t="str"/>
      <x:c r="T80" s="31" t="str"/>
    </x:row>
    <x:row r="81">
      <x:c r="A81" s="31" t="str">
        <x:v>OHSAR-076</x:v>
      </x:c>
      <x:c r="B81" s="46"/>
      <x:c r="C81" s="31"/>
      <x:c r="D81" s="31" t="str"/>
      <x:c r="E81" s="31" t="str"/>
      <x:c r="F81" s="31" t="str"/>
      <x:c r="G81" s="31" t="str"/>
      <x:c r="H81" s="31" t="str"/>
      <x:c r="I81" s="31" t="str"/>
      <x:c r="J81" s="31" t="str"/>
      <x:c r="K81" s="31" t="str"/>
      <x:c r="L81" s="46"/>
      <x:c r="M81" s="31" t="str">
        <x:v>No Action</x:v>
      </x:c>
      <x:c r="N81" s="46"/>
      <x:c r="O81" s="31" t="str">
        <x:f>IF(OR(B81="",M81="No Action"),"",IF(AND(M81="Closed",N81&lt;&gt;""),N81-B81,TODAY()-B81))</x:f>
      </x:c>
      <x:c r="P81" s="31" t="str">
        <x:f>IF(C81="","",IF(M81="No Action","No Action",IF(M81="Closed","Closed",IF(L81="","",IF(L81&lt;TODAY(),"Overdue",IF(L81-TODAY()&lt;=7,"Due Soon","On Track"))))))</x:f>
      </x:c>
      <x:c r="Q81" s="31" t="str">
        <x:f>IF(O81="","",IF(O81&lt;=30,"0-30 days",IF(O81&lt;=60,"31-60 days",IF(O81&lt;=90,"61-90 days","&gt;90 days"))))</x:f>
      </x:c>
      <x:c r="R81" s="31" t="str"/>
      <x:c r="S81" s="31" t="str"/>
      <x:c r="T81" s="31" t="str"/>
    </x:row>
    <x:row r="82">
      <x:c r="A82" s="31" t="str">
        <x:v>OHSAR-077</x:v>
      </x:c>
      <x:c r="B82" s="46"/>
      <x:c r="C82" s="31"/>
      <x:c r="D82" s="31" t="str"/>
      <x:c r="E82" s="31" t="str"/>
      <x:c r="F82" s="31" t="str"/>
      <x:c r="G82" s="31" t="str"/>
      <x:c r="H82" s="31" t="str"/>
      <x:c r="I82" s="31" t="str"/>
      <x:c r="J82" s="31" t="str"/>
      <x:c r="K82" s="31" t="str"/>
      <x:c r="L82" s="46"/>
      <x:c r="M82" s="31" t="str">
        <x:v>No Action</x:v>
      </x:c>
      <x:c r="N82" s="46"/>
      <x:c r="O82" s="31" t="str">
        <x:f>IF(OR(B82="",M82="No Action"),"",IF(AND(M82="Closed",N82&lt;&gt;""),N82-B82,TODAY()-B82))</x:f>
      </x:c>
      <x:c r="P82" s="31" t="str">
        <x:f>IF(C82="","",IF(M82="No Action","No Action",IF(M82="Closed","Closed",IF(L82="","",IF(L82&lt;TODAY(),"Overdue",IF(L82-TODAY()&lt;=7,"Due Soon","On Track"))))))</x:f>
      </x:c>
      <x:c r="Q82" s="31" t="str">
        <x:f>IF(O82="","",IF(O82&lt;=30,"0-30 days",IF(O82&lt;=60,"31-60 days",IF(O82&lt;=90,"61-90 days","&gt;90 days"))))</x:f>
      </x:c>
      <x:c r="R82" s="31" t="str"/>
      <x:c r="S82" s="31" t="str"/>
      <x:c r="T82" s="31" t="str"/>
    </x:row>
    <x:row r="83">
      <x:c r="A83" s="31" t="str">
        <x:v>OHSAR-078</x:v>
      </x:c>
      <x:c r="B83" s="46"/>
      <x:c r="C83" s="31"/>
      <x:c r="D83" s="31" t="str"/>
      <x:c r="E83" s="31" t="str"/>
      <x:c r="F83" s="31" t="str"/>
      <x:c r="G83" s="31" t="str"/>
      <x:c r="H83" s="31" t="str"/>
      <x:c r="I83" s="31" t="str"/>
      <x:c r="J83" s="31" t="str"/>
      <x:c r="K83" s="31" t="str"/>
      <x:c r="L83" s="46"/>
      <x:c r="M83" s="31" t="str">
        <x:v>No Action</x:v>
      </x:c>
      <x:c r="N83" s="46"/>
      <x:c r="O83" s="31" t="str">
        <x:f>IF(OR(B83="",M83="No Action"),"",IF(AND(M83="Closed",N83&lt;&gt;""),N83-B83,TODAY()-B83))</x:f>
      </x:c>
      <x:c r="P83" s="31" t="str">
        <x:f>IF(C83="","",IF(M83="No Action","No Action",IF(M83="Closed","Closed",IF(L83="","",IF(L83&lt;TODAY(),"Overdue",IF(L83-TODAY()&lt;=7,"Due Soon","On Track"))))))</x:f>
      </x:c>
      <x:c r="Q83" s="31" t="str">
        <x:f>IF(O83="","",IF(O83&lt;=30,"0-30 days",IF(O83&lt;=60,"31-60 days",IF(O83&lt;=90,"61-90 days","&gt;90 days"))))</x:f>
      </x:c>
      <x:c r="R83" s="31" t="str"/>
      <x:c r="S83" s="31" t="str"/>
      <x:c r="T83" s="31" t="str"/>
    </x:row>
    <x:row r="84">
      <x:c r="A84" s="31" t="str">
        <x:v>OHSAR-079</x:v>
      </x:c>
      <x:c r="B84" s="46"/>
      <x:c r="C84" s="31"/>
      <x:c r="D84" s="31" t="str"/>
      <x:c r="E84" s="31" t="str"/>
      <x:c r="F84" s="31" t="str"/>
      <x:c r="G84" s="31" t="str"/>
      <x:c r="H84" s="31" t="str"/>
      <x:c r="I84" s="31" t="str"/>
      <x:c r="J84" s="31" t="str"/>
      <x:c r="K84" s="31" t="str"/>
      <x:c r="L84" s="46"/>
      <x:c r="M84" s="31" t="str">
        <x:v>No Action</x:v>
      </x:c>
      <x:c r="N84" s="46"/>
      <x:c r="O84" s="31" t="str">
        <x:f>IF(OR(B84="",M84="No Action"),"",IF(AND(M84="Closed",N84&lt;&gt;""),N84-B84,TODAY()-B84))</x:f>
      </x:c>
      <x:c r="P84" s="31" t="str">
        <x:f>IF(C84="","",IF(M84="No Action","No Action",IF(M84="Closed","Closed",IF(L84="","",IF(L84&lt;TODAY(),"Overdue",IF(L84-TODAY()&lt;=7,"Due Soon","On Track"))))))</x:f>
      </x:c>
      <x:c r="Q84" s="31" t="str">
        <x:f>IF(O84="","",IF(O84&lt;=30,"0-30 days",IF(O84&lt;=60,"31-60 days",IF(O84&lt;=90,"61-90 days","&gt;90 days"))))</x:f>
      </x:c>
      <x:c r="R84" s="31" t="str"/>
      <x:c r="S84" s="31" t="str"/>
      <x:c r="T84" s="31" t="str"/>
    </x:row>
    <x:row r="85">
      <x:c r="A85" s="31" t="str">
        <x:v>OHSAR-080</x:v>
      </x:c>
      <x:c r="B85" s="46"/>
      <x:c r="C85" s="31"/>
      <x:c r="D85" s="31" t="str"/>
      <x:c r="E85" s="31" t="str"/>
      <x:c r="F85" s="31" t="str"/>
      <x:c r="G85" s="31" t="str"/>
      <x:c r="H85" s="31" t="str"/>
      <x:c r="I85" s="31" t="str"/>
      <x:c r="J85" s="31" t="str"/>
      <x:c r="K85" s="31" t="str"/>
      <x:c r="L85" s="46"/>
      <x:c r="M85" s="31" t="str">
        <x:v>No Action</x:v>
      </x:c>
      <x:c r="N85" s="46"/>
      <x:c r="O85" s="31" t="str">
        <x:f>IF(OR(B85="",M85="No Action"),"",IF(AND(M85="Closed",N85&lt;&gt;""),N85-B85,TODAY()-B85))</x:f>
      </x:c>
      <x:c r="P85" s="31" t="str">
        <x:f>IF(C85="","",IF(M85="No Action","No Action",IF(M85="Closed","Closed",IF(L85="","",IF(L85&lt;TODAY(),"Overdue",IF(L85-TODAY()&lt;=7,"Due Soon","On Track"))))))</x:f>
      </x:c>
      <x:c r="Q85" s="31" t="str">
        <x:f>IF(O85="","",IF(O85&lt;=30,"0-30 days",IF(O85&lt;=60,"31-60 days",IF(O85&lt;=90,"61-90 days","&gt;90 days"))))</x:f>
      </x:c>
      <x:c r="R85" s="31" t="str"/>
      <x:c r="S85" s="31" t="str"/>
      <x:c r="T85" s="31" t="str"/>
    </x:row>
    <x:row r="86">
      <x:c r="A86" s="31" t="str">
        <x:v>OHSAR-081</x:v>
      </x:c>
      <x:c r="B86" s="46"/>
      <x:c r="C86" s="31"/>
      <x:c r="D86" s="31" t="str"/>
      <x:c r="E86" s="31" t="str"/>
      <x:c r="F86" s="31" t="str"/>
      <x:c r="G86" s="31" t="str"/>
      <x:c r="H86" s="31" t="str"/>
      <x:c r="I86" s="31" t="str"/>
      <x:c r="J86" s="31" t="str"/>
      <x:c r="K86" s="31" t="str"/>
      <x:c r="L86" s="46"/>
      <x:c r="M86" s="31" t="str">
        <x:v>No Action</x:v>
      </x:c>
      <x:c r="N86" s="46"/>
      <x:c r="O86" s="31" t="str">
        <x:f>IF(OR(B86="",M86="No Action"),"",IF(AND(M86="Closed",N86&lt;&gt;""),N86-B86,TODAY()-B86))</x:f>
      </x:c>
      <x:c r="P86" s="31" t="str">
        <x:f>IF(C86="","",IF(M86="No Action","No Action",IF(M86="Closed","Closed",IF(L86="","",IF(L86&lt;TODAY(),"Overdue",IF(L86-TODAY()&lt;=7,"Due Soon","On Track"))))))</x:f>
      </x:c>
      <x:c r="Q86" s="31" t="str">
        <x:f>IF(O86="","",IF(O86&lt;=30,"0-30 days",IF(O86&lt;=60,"31-60 days",IF(O86&lt;=90,"61-90 days","&gt;90 days"))))</x:f>
      </x:c>
      <x:c r="R86" s="31" t="str"/>
      <x:c r="S86" s="31" t="str"/>
      <x:c r="T86" s="31" t="str"/>
    </x:row>
    <x:row r="87">
      <x:c r="A87" s="31" t="str">
        <x:v>OHSAR-082</x:v>
      </x:c>
      <x:c r="B87" s="46"/>
      <x:c r="C87" s="31"/>
      <x:c r="D87" s="31" t="str"/>
      <x:c r="E87" s="31" t="str"/>
      <x:c r="F87" s="31" t="str"/>
      <x:c r="G87" s="31" t="str"/>
      <x:c r="H87" s="31" t="str"/>
      <x:c r="I87" s="31" t="str"/>
      <x:c r="J87" s="31" t="str"/>
      <x:c r="K87" s="31" t="str"/>
      <x:c r="L87" s="46"/>
      <x:c r="M87" s="31" t="str">
        <x:v>No Action</x:v>
      </x:c>
      <x:c r="N87" s="46"/>
      <x:c r="O87" s="31" t="str">
        <x:f>IF(OR(B87="",M87="No Action"),"",IF(AND(M87="Closed",N87&lt;&gt;""),N87-B87,TODAY()-B87))</x:f>
      </x:c>
      <x:c r="P87" s="31" t="str">
        <x:f>IF(C87="","",IF(M87="No Action","No Action",IF(M87="Closed","Closed",IF(L87="","",IF(L87&lt;TODAY(),"Overdue",IF(L87-TODAY()&lt;=7,"Due Soon","On Track"))))))</x:f>
      </x:c>
      <x:c r="Q87" s="31" t="str">
        <x:f>IF(O87="","",IF(O87&lt;=30,"0-30 days",IF(O87&lt;=60,"31-60 days",IF(O87&lt;=90,"61-90 days","&gt;90 days"))))</x:f>
      </x:c>
      <x:c r="R87" s="31" t="str"/>
      <x:c r="S87" s="31" t="str"/>
      <x:c r="T87" s="31" t="str"/>
    </x:row>
    <x:row r="88">
      <x:c r="A88" s="31" t="str">
        <x:v>OHSAR-083</x:v>
      </x:c>
      <x:c r="B88" s="46"/>
      <x:c r="C88" s="31"/>
      <x:c r="D88" s="31" t="str"/>
      <x:c r="E88" s="31" t="str"/>
      <x:c r="F88" s="31" t="str"/>
      <x:c r="G88" s="31" t="str"/>
      <x:c r="H88" s="31" t="str"/>
      <x:c r="I88" s="31" t="str"/>
      <x:c r="J88" s="31" t="str"/>
      <x:c r="K88" s="31" t="str"/>
      <x:c r="L88" s="46"/>
      <x:c r="M88" s="31" t="str">
        <x:v>No Action</x:v>
      </x:c>
      <x:c r="N88" s="46"/>
      <x:c r="O88" s="31" t="str">
        <x:f>IF(OR(B88="",M88="No Action"),"",IF(AND(M88="Closed",N88&lt;&gt;""),N88-B88,TODAY()-B88))</x:f>
      </x:c>
      <x:c r="P88" s="31" t="str">
        <x:f>IF(C88="","",IF(M88="No Action","No Action",IF(M88="Closed","Closed",IF(L88="","",IF(L88&lt;TODAY(),"Overdue",IF(L88-TODAY()&lt;=7,"Due Soon","On Track"))))))</x:f>
      </x:c>
      <x:c r="Q88" s="31" t="str">
        <x:f>IF(O88="","",IF(O88&lt;=30,"0-30 days",IF(O88&lt;=60,"31-60 days",IF(O88&lt;=90,"61-90 days","&gt;90 days"))))</x:f>
      </x:c>
      <x:c r="R88" s="31" t="str"/>
      <x:c r="S88" s="31" t="str"/>
      <x:c r="T88" s="31" t="str"/>
    </x:row>
    <x:row r="89">
      <x:c r="A89" s="31" t="str">
        <x:v>OHSAR-084</x:v>
      </x:c>
      <x:c r="B89" s="46"/>
      <x:c r="C89" s="31"/>
      <x:c r="D89" s="31" t="str"/>
      <x:c r="E89" s="31" t="str"/>
      <x:c r="F89" s="31" t="str"/>
      <x:c r="G89" s="31" t="str"/>
      <x:c r="H89" s="31" t="str"/>
      <x:c r="I89" s="31" t="str"/>
      <x:c r="J89" s="31" t="str"/>
      <x:c r="K89" s="31" t="str"/>
      <x:c r="L89" s="46"/>
      <x:c r="M89" s="31" t="str">
        <x:v>No Action</x:v>
      </x:c>
      <x:c r="N89" s="46"/>
      <x:c r="O89" s="31" t="str">
        <x:f>IF(OR(B89="",M89="No Action"),"",IF(AND(M89="Closed",N89&lt;&gt;""),N89-B89,TODAY()-B89))</x:f>
      </x:c>
      <x:c r="P89" s="31" t="str">
        <x:f>IF(C89="","",IF(M89="No Action","No Action",IF(M89="Closed","Closed",IF(L89="","",IF(L89&lt;TODAY(),"Overdue",IF(L89-TODAY()&lt;=7,"Due Soon","On Track"))))))</x:f>
      </x:c>
      <x:c r="Q89" s="31" t="str">
        <x:f>IF(O89="","",IF(O89&lt;=30,"0-30 days",IF(O89&lt;=60,"31-60 days",IF(O89&lt;=90,"61-90 days","&gt;90 days"))))</x:f>
      </x:c>
      <x:c r="R89" s="31" t="str"/>
      <x:c r="S89" s="31" t="str"/>
      <x:c r="T89" s="31" t="str"/>
    </x:row>
    <x:row r="90">
      <x:c r="A90" s="31" t="str">
        <x:v>OHSAR-085</x:v>
      </x:c>
      <x:c r="B90" s="46"/>
      <x:c r="C90" s="31"/>
      <x:c r="D90" s="31" t="str"/>
      <x:c r="E90" s="31" t="str"/>
      <x:c r="F90" s="31" t="str"/>
      <x:c r="G90" s="31" t="str"/>
      <x:c r="H90" s="31" t="str"/>
      <x:c r="I90" s="31" t="str"/>
      <x:c r="J90" s="31" t="str"/>
      <x:c r="K90" s="31" t="str"/>
      <x:c r="L90" s="46"/>
      <x:c r="M90" s="31" t="str">
        <x:v>No Action</x:v>
      </x:c>
      <x:c r="N90" s="46"/>
      <x:c r="O90" s="31" t="str">
        <x:f>IF(OR(B90="",M90="No Action"),"",IF(AND(M90="Closed",N90&lt;&gt;""),N90-B90,TODAY()-B90))</x:f>
      </x:c>
      <x:c r="P90" s="31" t="str">
        <x:f>IF(C90="","",IF(M90="No Action","No Action",IF(M90="Closed","Closed",IF(L90="","",IF(L90&lt;TODAY(),"Overdue",IF(L90-TODAY()&lt;=7,"Due Soon","On Track"))))))</x:f>
      </x:c>
      <x:c r="Q90" s="31" t="str">
        <x:f>IF(O90="","",IF(O90&lt;=30,"0-30 days",IF(O90&lt;=60,"31-60 days",IF(O90&lt;=90,"61-90 days","&gt;90 days"))))</x:f>
      </x:c>
      <x:c r="R90" s="31" t="str"/>
      <x:c r="S90" s="31" t="str"/>
      <x:c r="T90" s="31" t="str"/>
    </x:row>
    <x:row r="91">
      <x:c r="A91" s="31" t="str">
        <x:v>OHSAR-086</x:v>
      </x:c>
      <x:c r="B91" s="46"/>
      <x:c r="C91" s="31"/>
      <x:c r="D91" s="31" t="str"/>
      <x:c r="E91" s="31" t="str"/>
      <x:c r="F91" s="31" t="str"/>
      <x:c r="G91" s="31" t="str"/>
      <x:c r="H91" s="31" t="str"/>
      <x:c r="I91" s="31" t="str"/>
      <x:c r="J91" s="31" t="str"/>
      <x:c r="K91" s="31" t="str"/>
      <x:c r="L91" s="46"/>
      <x:c r="M91" s="31" t="str">
        <x:v>No Action</x:v>
      </x:c>
      <x:c r="N91" s="46"/>
      <x:c r="O91" s="31" t="str">
        <x:f>IF(OR(B91="",M91="No Action"),"",IF(AND(M91="Closed",N91&lt;&gt;""),N91-B91,TODAY()-B91))</x:f>
      </x:c>
      <x:c r="P91" s="31" t="str">
        <x:f>IF(C91="","",IF(M91="No Action","No Action",IF(M91="Closed","Closed",IF(L91="","",IF(L91&lt;TODAY(),"Overdue",IF(L91-TODAY()&lt;=7,"Due Soon","On Track"))))))</x:f>
      </x:c>
      <x:c r="Q91" s="31" t="str">
        <x:f>IF(O91="","",IF(O91&lt;=30,"0-30 days",IF(O91&lt;=60,"31-60 days",IF(O91&lt;=90,"61-90 days","&gt;90 days"))))</x:f>
      </x:c>
      <x:c r="R91" s="31" t="str"/>
      <x:c r="S91" s="31" t="str"/>
      <x:c r="T91" s="31" t="str"/>
    </x:row>
    <x:row r="92">
      <x:c r="A92" s="31" t="str">
        <x:v>OHSAR-087</x:v>
      </x:c>
      <x:c r="B92" s="46"/>
      <x:c r="C92" s="31"/>
      <x:c r="D92" s="31" t="str"/>
      <x:c r="E92" s="31" t="str"/>
      <x:c r="F92" s="31" t="str"/>
      <x:c r="G92" s="31" t="str"/>
      <x:c r="H92" s="31" t="str"/>
      <x:c r="I92" s="31" t="str"/>
      <x:c r="J92" s="31" t="str"/>
      <x:c r="K92" s="31" t="str"/>
      <x:c r="L92" s="46"/>
      <x:c r="M92" s="31" t="str">
        <x:v>No Action</x:v>
      </x:c>
      <x:c r="N92" s="46"/>
      <x:c r="O92" s="31" t="str">
        <x:f>IF(OR(B92="",M92="No Action"),"",IF(AND(M92="Closed",N92&lt;&gt;""),N92-B92,TODAY()-B92))</x:f>
      </x:c>
      <x:c r="P92" s="31" t="str">
        <x:f>IF(C92="","",IF(M92="No Action","No Action",IF(M92="Closed","Closed",IF(L92="","",IF(L92&lt;TODAY(),"Overdue",IF(L92-TODAY()&lt;=7,"Due Soon","On Track"))))))</x:f>
      </x:c>
      <x:c r="Q92" s="31" t="str">
        <x:f>IF(O92="","",IF(O92&lt;=30,"0-30 days",IF(O92&lt;=60,"31-60 days",IF(O92&lt;=90,"61-90 days","&gt;90 days"))))</x:f>
      </x:c>
      <x:c r="R92" s="31" t="str"/>
      <x:c r="S92" s="31" t="str"/>
      <x:c r="T92" s="31" t="str"/>
    </x:row>
    <x:row r="93">
      <x:c r="A93" s="31" t="str">
        <x:v>OHSAR-088</x:v>
      </x:c>
      <x:c r="B93" s="46"/>
      <x:c r="C93" s="31"/>
      <x:c r="D93" s="31" t="str"/>
      <x:c r="E93" s="31" t="str"/>
      <x:c r="F93" s="31" t="str"/>
      <x:c r="G93" s="31" t="str"/>
      <x:c r="H93" s="31" t="str"/>
      <x:c r="I93" s="31" t="str"/>
      <x:c r="J93" s="31" t="str"/>
      <x:c r="K93" s="31" t="str"/>
      <x:c r="L93" s="46"/>
      <x:c r="M93" s="31" t="str">
        <x:v>No Action</x:v>
      </x:c>
      <x:c r="N93" s="46"/>
      <x:c r="O93" s="31" t="str">
        <x:f>IF(OR(B93="",M93="No Action"),"",IF(AND(M93="Closed",N93&lt;&gt;""),N93-B93,TODAY()-B93))</x:f>
      </x:c>
      <x:c r="P93" s="31" t="str">
        <x:f>IF(C93="","",IF(M93="No Action","No Action",IF(M93="Closed","Closed",IF(L93="","",IF(L93&lt;TODAY(),"Overdue",IF(L93-TODAY()&lt;=7,"Due Soon","On Track"))))))</x:f>
      </x:c>
      <x:c r="Q93" s="31" t="str">
        <x:f>IF(O93="","",IF(O93&lt;=30,"0-30 days",IF(O93&lt;=60,"31-60 days",IF(O93&lt;=90,"61-90 days","&gt;90 days"))))</x:f>
      </x:c>
      <x:c r="R93" s="31" t="str"/>
      <x:c r="S93" s="31" t="str"/>
      <x:c r="T93" s="31" t="str"/>
    </x:row>
    <x:row r="94">
      <x:c r="A94" s="31" t="str">
        <x:v>OHSAR-089</x:v>
      </x:c>
      <x:c r="B94" s="46"/>
      <x:c r="C94" s="31"/>
      <x:c r="D94" s="31" t="str"/>
      <x:c r="E94" s="31" t="str"/>
      <x:c r="F94" s="31" t="str"/>
      <x:c r="G94" s="31" t="str"/>
      <x:c r="H94" s="31" t="str"/>
      <x:c r="I94" s="31" t="str"/>
      <x:c r="J94" s="31" t="str"/>
      <x:c r="K94" s="31" t="str"/>
      <x:c r="L94" s="46"/>
      <x:c r="M94" s="31" t="str">
        <x:v>No Action</x:v>
      </x:c>
      <x:c r="N94" s="46"/>
      <x:c r="O94" s="31" t="str">
        <x:f>IF(OR(B94="",M94="No Action"),"",IF(AND(M94="Closed",N94&lt;&gt;""),N94-B94,TODAY()-B94))</x:f>
      </x:c>
      <x:c r="P94" s="31" t="str">
        <x:f>IF(C94="","",IF(M94="No Action","No Action",IF(M94="Closed","Closed",IF(L94="","",IF(L94&lt;TODAY(),"Overdue",IF(L94-TODAY()&lt;=7,"Due Soon","On Track"))))))</x:f>
      </x:c>
      <x:c r="Q94" s="31" t="str">
        <x:f>IF(O94="","",IF(O94&lt;=30,"0-30 days",IF(O94&lt;=60,"31-60 days",IF(O94&lt;=90,"61-90 days","&gt;90 days"))))</x:f>
      </x:c>
      <x:c r="R94" s="31" t="str"/>
      <x:c r="S94" s="31" t="str"/>
      <x:c r="T94" s="31" t="str"/>
    </x:row>
    <x:row r="95">
      <x:c r="A95" s="31" t="str">
        <x:v>OHSAR-090</x:v>
      </x:c>
      <x:c r="B95" s="46"/>
      <x:c r="C95" s="31"/>
      <x:c r="D95" s="31" t="str"/>
      <x:c r="E95" s="31" t="str"/>
      <x:c r="F95" s="31" t="str"/>
      <x:c r="G95" s="31" t="str"/>
      <x:c r="H95" s="31" t="str"/>
      <x:c r="I95" s="31" t="str"/>
      <x:c r="J95" s="31" t="str"/>
      <x:c r="K95" s="31" t="str"/>
      <x:c r="L95" s="46"/>
      <x:c r="M95" s="31" t="str">
        <x:v>No Action</x:v>
      </x:c>
      <x:c r="N95" s="46"/>
      <x:c r="O95" s="31" t="str">
        <x:f>IF(OR(B95="",M95="No Action"),"",IF(AND(M95="Closed",N95&lt;&gt;""),N95-B95,TODAY()-B95))</x:f>
      </x:c>
      <x:c r="P95" s="31" t="str">
        <x:f>IF(C95="","",IF(M95="No Action","No Action",IF(M95="Closed","Closed",IF(L95="","",IF(L95&lt;TODAY(),"Overdue",IF(L95-TODAY()&lt;=7,"Due Soon","On Track"))))))</x:f>
      </x:c>
      <x:c r="Q95" s="31" t="str">
        <x:f>IF(O95="","",IF(O95&lt;=30,"0-30 days",IF(O95&lt;=60,"31-60 days",IF(O95&lt;=90,"61-90 days","&gt;90 days"))))</x:f>
      </x:c>
      <x:c r="R95" s="31" t="str"/>
      <x:c r="S95" s="31" t="str"/>
      <x:c r="T95" s="31" t="str"/>
    </x:row>
    <x:row r="96">
      <x:c r="A96" s="31" t="str">
        <x:v>OHSAR-091</x:v>
      </x:c>
      <x:c r="B96" s="46"/>
      <x:c r="C96" s="31"/>
      <x:c r="D96" s="31" t="str"/>
      <x:c r="E96" s="31" t="str"/>
      <x:c r="F96" s="31" t="str"/>
      <x:c r="G96" s="31" t="str"/>
      <x:c r="H96" s="31" t="str"/>
      <x:c r="I96" s="31" t="str"/>
      <x:c r="J96" s="31" t="str"/>
      <x:c r="K96" s="31" t="str"/>
      <x:c r="L96" s="46"/>
      <x:c r="M96" s="31" t="str">
        <x:v>No Action</x:v>
      </x:c>
      <x:c r="N96" s="46"/>
      <x:c r="O96" s="31" t="str">
        <x:f>IF(OR(B96="",M96="No Action"),"",IF(AND(M96="Closed",N96&lt;&gt;""),N96-B96,TODAY()-B96))</x:f>
      </x:c>
      <x:c r="P96" s="31" t="str">
        <x:f>IF(C96="","",IF(M96="No Action","No Action",IF(M96="Closed","Closed",IF(L96="","",IF(L96&lt;TODAY(),"Overdue",IF(L96-TODAY()&lt;=7,"Due Soon","On Track"))))))</x:f>
      </x:c>
      <x:c r="Q96" s="31" t="str">
        <x:f>IF(O96="","",IF(O96&lt;=30,"0-30 days",IF(O96&lt;=60,"31-60 days",IF(O96&lt;=90,"61-90 days","&gt;90 days"))))</x:f>
      </x:c>
      <x:c r="R96" s="31" t="str"/>
      <x:c r="S96" s="31" t="str"/>
      <x:c r="T96" s="31" t="str"/>
    </x:row>
    <x:row r="97">
      <x:c r="A97" s="31" t="str">
        <x:v>OHSAR-092</x:v>
      </x:c>
      <x:c r="B97" s="46"/>
      <x:c r="C97" s="31"/>
      <x:c r="D97" s="31" t="str"/>
      <x:c r="E97" s="31" t="str"/>
      <x:c r="F97" s="31" t="str"/>
      <x:c r="G97" s="31" t="str"/>
      <x:c r="H97" s="31" t="str"/>
      <x:c r="I97" s="31" t="str"/>
      <x:c r="J97" s="31" t="str"/>
      <x:c r="K97" s="31" t="str"/>
      <x:c r="L97" s="46"/>
      <x:c r="M97" s="31" t="str">
        <x:v>No Action</x:v>
      </x:c>
      <x:c r="N97" s="46"/>
      <x:c r="O97" s="31" t="str">
        <x:f>IF(OR(B97="",M97="No Action"),"",IF(AND(M97="Closed",N97&lt;&gt;""),N97-B97,TODAY()-B97))</x:f>
      </x:c>
      <x:c r="P97" s="31" t="str">
        <x:f>IF(C97="","",IF(M97="No Action","No Action",IF(M97="Closed","Closed",IF(L97="","",IF(L97&lt;TODAY(),"Overdue",IF(L97-TODAY()&lt;=7,"Due Soon","On Track"))))))</x:f>
      </x:c>
      <x:c r="Q97" s="31" t="str">
        <x:f>IF(O97="","",IF(O97&lt;=30,"0-30 days",IF(O97&lt;=60,"31-60 days",IF(O97&lt;=90,"61-90 days","&gt;90 days"))))</x:f>
      </x:c>
      <x:c r="R97" s="31" t="str"/>
      <x:c r="S97" s="31" t="str"/>
      <x:c r="T97" s="31" t="str"/>
    </x:row>
    <x:row r="98">
      <x:c r="A98" s="31" t="str">
        <x:v>OHSAR-093</x:v>
      </x:c>
      <x:c r="B98" s="46"/>
      <x:c r="C98" s="31"/>
      <x:c r="D98" s="31" t="str"/>
      <x:c r="E98" s="31" t="str"/>
      <x:c r="F98" s="31" t="str"/>
      <x:c r="G98" s="31" t="str"/>
      <x:c r="H98" s="31" t="str"/>
      <x:c r="I98" s="31" t="str"/>
      <x:c r="J98" s="31" t="str"/>
      <x:c r="K98" s="31" t="str"/>
      <x:c r="L98" s="46"/>
      <x:c r="M98" s="31" t="str">
        <x:v>No Action</x:v>
      </x:c>
      <x:c r="N98" s="46"/>
      <x:c r="O98" s="31" t="str">
        <x:f>IF(OR(B98="",M98="No Action"),"",IF(AND(M98="Closed",N98&lt;&gt;""),N98-B98,TODAY()-B98))</x:f>
      </x:c>
      <x:c r="P98" s="31" t="str">
        <x:f>IF(C98="","",IF(M98="No Action","No Action",IF(M98="Closed","Closed",IF(L98="","",IF(L98&lt;TODAY(),"Overdue",IF(L98-TODAY()&lt;=7,"Due Soon","On Track"))))))</x:f>
      </x:c>
      <x:c r="Q98" s="31" t="str">
        <x:f>IF(O98="","",IF(O98&lt;=30,"0-30 days",IF(O98&lt;=60,"31-60 days",IF(O98&lt;=90,"61-90 days","&gt;90 days"))))</x:f>
      </x:c>
      <x:c r="R98" s="31" t="str"/>
      <x:c r="S98" s="31" t="str"/>
      <x:c r="T98" s="31" t="str"/>
    </x:row>
    <x:row r="99">
      <x:c r="A99" s="31" t="str">
        <x:v>OHSAR-094</x:v>
      </x:c>
      <x:c r="B99" s="46"/>
      <x:c r="C99" s="31"/>
      <x:c r="D99" s="31" t="str"/>
      <x:c r="E99" s="31" t="str"/>
      <x:c r="F99" s="31" t="str"/>
      <x:c r="G99" s="31" t="str"/>
      <x:c r="H99" s="31" t="str"/>
      <x:c r="I99" s="31" t="str"/>
      <x:c r="J99" s="31" t="str"/>
      <x:c r="K99" s="31" t="str"/>
      <x:c r="L99" s="46"/>
      <x:c r="M99" s="31" t="str">
        <x:v>No Action</x:v>
      </x:c>
      <x:c r="N99" s="46"/>
      <x:c r="O99" s="31" t="str">
        <x:f>IF(OR(B99="",M99="No Action"),"",IF(AND(M99="Closed",N99&lt;&gt;""),N99-B99,TODAY()-B99))</x:f>
      </x:c>
      <x:c r="P99" s="31" t="str">
        <x:f>IF(C99="","",IF(M99="No Action","No Action",IF(M99="Closed","Closed",IF(L99="","",IF(L99&lt;TODAY(),"Overdue",IF(L99-TODAY()&lt;=7,"Due Soon","On Track"))))))</x:f>
      </x:c>
      <x:c r="Q99" s="31" t="str">
        <x:f>IF(O99="","",IF(O99&lt;=30,"0-30 days",IF(O99&lt;=60,"31-60 days",IF(O99&lt;=90,"61-90 days","&gt;90 days"))))</x:f>
      </x:c>
      <x:c r="R99" s="31" t="str"/>
      <x:c r="S99" s="31" t="str"/>
      <x:c r="T99" s="31" t="str"/>
    </x:row>
    <x:row r="100">
      <x:c r="A100" s="31" t="str">
        <x:v>OHSAR-095</x:v>
      </x:c>
      <x:c r="B100" s="46"/>
      <x:c r="C100" s="31"/>
      <x:c r="D100" s="31" t="str"/>
      <x:c r="E100" s="31" t="str"/>
      <x:c r="F100" s="31" t="str"/>
      <x:c r="G100" s="31" t="str"/>
      <x:c r="H100" s="31" t="str"/>
      <x:c r="I100" s="31" t="str"/>
      <x:c r="J100" s="31" t="str"/>
      <x:c r="K100" s="31" t="str"/>
      <x:c r="L100" s="46"/>
      <x:c r="M100" s="31" t="str">
        <x:v>No Action</x:v>
      </x:c>
      <x:c r="N100" s="46"/>
      <x:c r="O100" s="31" t="str">
        <x:f>IF(OR(B100="",M100="No Action"),"",IF(AND(M100="Closed",N100&lt;&gt;""),N100-B100,TODAY()-B100))</x:f>
      </x:c>
      <x:c r="P100" s="31" t="str">
        <x:f>IF(C100="","",IF(M100="No Action","No Action",IF(M100="Closed","Closed",IF(L100="","",IF(L100&lt;TODAY(),"Overdue",IF(L100-TODAY()&lt;=7,"Due Soon","On Track"))))))</x:f>
      </x:c>
      <x:c r="Q100" s="31" t="str">
        <x:f>IF(O100="","",IF(O100&lt;=30,"0-30 days",IF(O100&lt;=60,"31-60 days",IF(O100&lt;=90,"61-90 days","&gt;90 days"))))</x:f>
      </x:c>
      <x:c r="R100" s="31" t="str"/>
      <x:c r="S100" s="31" t="str"/>
      <x:c r="T100" s="31" t="str"/>
    </x:row>
    <x:row r="101">
      <x:c r="A101" s="31" t="str">
        <x:v>OHSAR-096</x:v>
      </x:c>
      <x:c r="B101" s="46"/>
      <x:c r="C101" s="31"/>
      <x:c r="D101" s="31" t="str"/>
      <x:c r="E101" s="31" t="str"/>
      <x:c r="F101" s="31" t="str"/>
      <x:c r="G101" s="31" t="str"/>
      <x:c r="H101" s="31" t="str"/>
      <x:c r="I101" s="31" t="str"/>
      <x:c r="J101" s="31" t="str"/>
      <x:c r="K101" s="31" t="str"/>
      <x:c r="L101" s="46"/>
      <x:c r="M101" s="31" t="str">
        <x:v>No Action</x:v>
      </x:c>
      <x:c r="N101" s="46"/>
      <x:c r="O101" s="31" t="str">
        <x:f>IF(OR(B101="",M101="No Action"),"",IF(AND(M101="Closed",N101&lt;&gt;""),N101-B101,TODAY()-B101))</x:f>
      </x:c>
      <x:c r="P101" s="31" t="str">
        <x:f>IF(C101="","",IF(M101="No Action","No Action",IF(M101="Closed","Closed",IF(L101="","",IF(L101&lt;TODAY(),"Overdue",IF(L101-TODAY()&lt;=7,"Due Soon","On Track"))))))</x:f>
      </x:c>
      <x:c r="Q101" s="31" t="str">
        <x:f>IF(O101="","",IF(O101&lt;=30,"0-30 days",IF(O101&lt;=60,"31-60 days",IF(O101&lt;=90,"61-90 days","&gt;90 days"))))</x:f>
      </x:c>
      <x:c r="R101" s="31" t="str"/>
      <x:c r="S101" s="31" t="str"/>
      <x:c r="T101" s="31" t="str"/>
    </x:row>
    <x:row r="102">
      <x:c r="A102" s="31" t="str">
        <x:v>OHSAR-097</x:v>
      </x:c>
      <x:c r="B102" s="46"/>
      <x:c r="C102" s="31"/>
      <x:c r="D102" s="31" t="str"/>
      <x:c r="E102" s="31" t="str"/>
      <x:c r="F102" s="31" t="str"/>
      <x:c r="G102" s="31" t="str"/>
      <x:c r="H102" s="31" t="str"/>
      <x:c r="I102" s="31" t="str"/>
      <x:c r="J102" s="31" t="str"/>
      <x:c r="K102" s="31" t="str"/>
      <x:c r="L102" s="46"/>
      <x:c r="M102" s="31" t="str">
        <x:v>No Action</x:v>
      </x:c>
      <x:c r="N102" s="46"/>
      <x:c r="O102" s="31" t="str">
        <x:f>IF(OR(B102="",M102="No Action"),"",IF(AND(M102="Closed",N102&lt;&gt;""),N102-B102,TODAY()-B102))</x:f>
      </x:c>
      <x:c r="P102" s="31" t="str">
        <x:f>IF(C102="","",IF(M102="No Action","No Action",IF(M102="Closed","Closed",IF(L102="","",IF(L102&lt;TODAY(),"Overdue",IF(L102-TODAY()&lt;=7,"Due Soon","On Track"))))))</x:f>
      </x:c>
      <x:c r="Q102" s="31" t="str">
        <x:f>IF(O102="","",IF(O102&lt;=30,"0-30 days",IF(O102&lt;=60,"31-60 days",IF(O102&lt;=90,"61-90 days","&gt;90 days"))))</x:f>
      </x:c>
      <x:c r="R102" s="31" t="str"/>
      <x:c r="S102" s="31" t="str"/>
      <x:c r="T102" s="31" t="str"/>
    </x:row>
    <x:row r="103">
      <x:c r="A103" s="31" t="str">
        <x:v>OHSAR-098</x:v>
      </x:c>
      <x:c r="B103" s="46"/>
      <x:c r="C103" s="31"/>
      <x:c r="D103" s="31" t="str"/>
      <x:c r="E103" s="31" t="str"/>
      <x:c r="F103" s="31" t="str"/>
      <x:c r="G103" s="31" t="str"/>
      <x:c r="H103" s="31" t="str"/>
      <x:c r="I103" s="31" t="str"/>
      <x:c r="J103" s="31" t="str"/>
      <x:c r="K103" s="31" t="str"/>
      <x:c r="L103" s="46"/>
      <x:c r="M103" s="31" t="str">
        <x:v>No Action</x:v>
      </x:c>
      <x:c r="N103" s="46"/>
      <x:c r="O103" s="31" t="str">
        <x:f>IF(OR(B103="",M103="No Action"),"",IF(AND(M103="Closed",N103&lt;&gt;""),N103-B103,TODAY()-B103))</x:f>
      </x:c>
      <x:c r="P103" s="31" t="str">
        <x:f>IF(C103="","",IF(M103="No Action","No Action",IF(M103="Closed","Closed",IF(L103="","",IF(L103&lt;TODAY(),"Overdue",IF(L103-TODAY()&lt;=7,"Due Soon","On Track"))))))</x:f>
      </x:c>
      <x:c r="Q103" s="31" t="str">
        <x:f>IF(O103="","",IF(O103&lt;=30,"0-30 days",IF(O103&lt;=60,"31-60 days",IF(O103&lt;=90,"61-90 days","&gt;90 days"))))</x:f>
      </x:c>
      <x:c r="R103" s="31" t="str"/>
      <x:c r="S103" s="31" t="str"/>
      <x:c r="T103" s="31" t="str"/>
    </x:row>
    <x:row r="104">
      <x:c r="A104" s="31" t="str">
        <x:v>OHSAR-099</x:v>
      </x:c>
      <x:c r="B104" s="46"/>
      <x:c r="C104" s="31"/>
      <x:c r="D104" s="31" t="str"/>
      <x:c r="E104" s="31" t="str"/>
      <x:c r="F104" s="31" t="str"/>
      <x:c r="G104" s="31" t="str"/>
      <x:c r="H104" s="31" t="str"/>
      <x:c r="I104" s="31" t="str"/>
      <x:c r="J104" s="31" t="str"/>
      <x:c r="K104" s="31" t="str"/>
      <x:c r="L104" s="46"/>
      <x:c r="M104" s="31" t="str">
        <x:v>No Action</x:v>
      </x:c>
      <x:c r="N104" s="46"/>
      <x:c r="O104" s="31" t="str">
        <x:f>IF(OR(B104="",M104="No Action"),"",IF(AND(M104="Closed",N104&lt;&gt;""),N104-B104,TODAY()-B104))</x:f>
      </x:c>
      <x:c r="P104" s="31" t="str">
        <x:f>IF(C104="","",IF(M104="No Action","No Action",IF(M104="Closed","Closed",IF(L104="","",IF(L104&lt;TODAY(),"Overdue",IF(L104-TODAY()&lt;=7,"Due Soon","On Track"))))))</x:f>
      </x:c>
      <x:c r="Q104" s="31" t="str">
        <x:f>IF(O104="","",IF(O104&lt;=30,"0-30 days",IF(O104&lt;=60,"31-60 days",IF(O104&lt;=90,"61-90 days","&gt;90 days"))))</x:f>
      </x:c>
      <x:c r="R104" s="31" t="str"/>
      <x:c r="S104" s="31" t="str"/>
      <x:c r="T104" s="31" t="str"/>
    </x:row>
    <x:row r="105">
      <x:c r="A105" s="31" t="str">
        <x:v>OHSAR-100</x:v>
      </x:c>
      <x:c r="B105" s="46"/>
      <x:c r="C105" s="31"/>
      <x:c r="D105" s="31" t="str"/>
      <x:c r="E105" s="31" t="str"/>
      <x:c r="F105" s="31" t="str"/>
      <x:c r="G105" s="31" t="str"/>
      <x:c r="H105" s="31" t="str"/>
      <x:c r="I105" s="31" t="str"/>
      <x:c r="J105" s="31" t="str"/>
      <x:c r="K105" s="31" t="str"/>
      <x:c r="L105" s="46"/>
      <x:c r="M105" s="31" t="str">
        <x:v>No Action</x:v>
      </x:c>
      <x:c r="N105" s="46"/>
      <x:c r="O105" s="31" t="str">
        <x:f>IF(OR(B105="",M105="No Action"),"",IF(AND(M105="Closed",N105&lt;&gt;""),N105-B105,TODAY()-B105))</x:f>
      </x:c>
      <x:c r="P105" s="31" t="str">
        <x:f>IF(C105="","",IF(M105="No Action","No Action",IF(M105="Closed","Closed",IF(L105="","",IF(L105&lt;TODAY(),"Overdue",IF(L105-TODAY()&lt;=7,"Due Soon","On Track"))))))</x:f>
      </x:c>
      <x:c r="Q105" s="31" t="str">
        <x:f>IF(O105="","",IF(O105&lt;=30,"0-30 days",IF(O105&lt;=60,"31-60 days",IF(O105&lt;=90,"61-90 days","&gt;90 days"))))</x:f>
      </x:c>
      <x:c r="R105" s="31" t="str"/>
      <x:c r="S105" s="31" t="str"/>
      <x:c r="T105" s="31" t="str"/>
    </x:row>
    <x:row r="106">
      <x:c r="A106" s="31" t="str">
        <x:v>OHSAR-101</x:v>
      </x:c>
      <x:c r="B106" s="46"/>
      <x:c r="C106" s="31"/>
      <x:c r="D106" s="31" t="str"/>
      <x:c r="E106" s="31" t="str"/>
      <x:c r="F106" s="31" t="str"/>
      <x:c r="G106" s="31" t="str"/>
      <x:c r="H106" s="31" t="str"/>
      <x:c r="I106" s="31" t="str"/>
      <x:c r="J106" s="31" t="str"/>
      <x:c r="K106" s="31" t="str"/>
      <x:c r="L106" s="46"/>
      <x:c r="M106" s="31" t="str">
        <x:v>No Action</x:v>
      </x:c>
      <x:c r="N106" s="46"/>
      <x:c r="O106" s="31" t="str">
        <x:f>IF(OR(B106="",M106="No Action"),"",IF(AND(M106="Closed",N106&lt;&gt;""),N106-B106,TODAY()-B106))</x:f>
      </x:c>
      <x:c r="P106" s="31" t="str">
        <x:f>IF(C106="","",IF(M106="No Action","No Action",IF(M106="Closed","Closed",IF(L106="","",IF(L106&lt;TODAY(),"Overdue",IF(L106-TODAY()&lt;=7,"Due Soon","On Track"))))))</x:f>
      </x:c>
      <x:c r="Q106" s="31" t="str">
        <x:f>IF(O106="","",IF(O106&lt;=30,"0-30 days",IF(O106&lt;=60,"31-60 days",IF(O106&lt;=90,"61-90 days","&gt;90 days"))))</x:f>
      </x:c>
      <x:c r="R106" s="31" t="str"/>
      <x:c r="S106" s="31" t="str"/>
      <x:c r="T106" s="31" t="str"/>
    </x:row>
    <x:row r="107">
      <x:c r="A107" s="31" t="str">
        <x:v>OHSAR-102</x:v>
      </x:c>
      <x:c r="B107" s="46"/>
      <x:c r="C107" s="31"/>
      <x:c r="D107" s="31" t="str"/>
      <x:c r="E107" s="31" t="str"/>
      <x:c r="F107" s="31" t="str"/>
      <x:c r="G107" s="31" t="str"/>
      <x:c r="H107" s="31" t="str"/>
      <x:c r="I107" s="31" t="str"/>
      <x:c r="J107" s="31" t="str"/>
      <x:c r="K107" s="31" t="str"/>
      <x:c r="L107" s="46"/>
      <x:c r="M107" s="31" t="str">
        <x:v>No Action</x:v>
      </x:c>
      <x:c r="N107" s="46"/>
      <x:c r="O107" s="31" t="str">
        <x:f>IF(OR(B107="",M107="No Action"),"",IF(AND(M107="Closed",N107&lt;&gt;""),N107-B107,TODAY()-B107))</x:f>
      </x:c>
      <x:c r="P107" s="31" t="str">
        <x:f>IF(C107="","",IF(M107="No Action","No Action",IF(M107="Closed","Closed",IF(L107="","",IF(L107&lt;TODAY(),"Overdue",IF(L107-TODAY()&lt;=7,"Due Soon","On Track"))))))</x:f>
      </x:c>
      <x:c r="Q107" s="31" t="str">
        <x:f>IF(O107="","",IF(O107&lt;=30,"0-30 days",IF(O107&lt;=60,"31-60 days",IF(O107&lt;=90,"61-90 days","&gt;90 days"))))</x:f>
      </x:c>
      <x:c r="R107" s="31" t="str"/>
      <x:c r="S107" s="31" t="str"/>
      <x:c r="T107" s="31" t="str"/>
    </x:row>
    <x:row r="108">
      <x:c r="A108" s="31" t="str">
        <x:v>OHSAR-103</x:v>
      </x:c>
      <x:c r="B108" s="46"/>
      <x:c r="C108" s="31"/>
      <x:c r="D108" s="31" t="str"/>
      <x:c r="E108" s="31" t="str"/>
      <x:c r="F108" s="31" t="str"/>
      <x:c r="G108" s="31" t="str"/>
      <x:c r="H108" s="31" t="str"/>
      <x:c r="I108" s="31" t="str"/>
      <x:c r="J108" s="31" t="str"/>
      <x:c r="K108" s="31" t="str"/>
      <x:c r="L108" s="46"/>
      <x:c r="M108" s="31" t="str">
        <x:v>No Action</x:v>
      </x:c>
      <x:c r="N108" s="46"/>
      <x:c r="O108" s="31" t="str">
        <x:f>IF(OR(B108="",M108="No Action"),"",IF(AND(M108="Closed",N108&lt;&gt;""),N108-B108,TODAY()-B108))</x:f>
      </x:c>
      <x:c r="P108" s="31" t="str">
        <x:f>IF(C108="","",IF(M108="No Action","No Action",IF(M108="Closed","Closed",IF(L108="","",IF(L108&lt;TODAY(),"Overdue",IF(L108-TODAY()&lt;=7,"Due Soon","On Track"))))))</x:f>
      </x:c>
      <x:c r="Q108" s="31" t="str">
        <x:f>IF(O108="","",IF(O108&lt;=30,"0-30 days",IF(O108&lt;=60,"31-60 days",IF(O108&lt;=90,"61-90 days","&gt;90 days"))))</x:f>
      </x:c>
      <x:c r="R108" s="31" t="str"/>
      <x:c r="S108" s="31" t="str"/>
      <x:c r="T108" s="31" t="str"/>
    </x:row>
    <x:row r="109">
      <x:c r="A109" s="31" t="str">
        <x:v>OHSAR-104</x:v>
      </x:c>
      <x:c r="B109" s="46"/>
      <x:c r="C109" s="31"/>
      <x:c r="D109" s="31" t="str"/>
      <x:c r="E109" s="31" t="str"/>
      <x:c r="F109" s="31" t="str"/>
      <x:c r="G109" s="31" t="str"/>
      <x:c r="H109" s="31" t="str"/>
      <x:c r="I109" s="31" t="str"/>
      <x:c r="J109" s="31" t="str"/>
      <x:c r="K109" s="31" t="str"/>
      <x:c r="L109" s="46"/>
      <x:c r="M109" s="31" t="str">
        <x:v>No Action</x:v>
      </x:c>
      <x:c r="N109" s="46"/>
      <x:c r="O109" s="31" t="str">
        <x:f>IF(OR(B109="",M109="No Action"),"",IF(AND(M109="Closed",N109&lt;&gt;""),N109-B109,TODAY()-B109))</x:f>
      </x:c>
      <x:c r="P109" s="31" t="str">
        <x:f>IF(C109="","",IF(M109="No Action","No Action",IF(M109="Closed","Closed",IF(L109="","",IF(L109&lt;TODAY(),"Overdue",IF(L109-TODAY()&lt;=7,"Due Soon","On Track"))))))</x:f>
      </x:c>
      <x:c r="Q109" s="31" t="str">
        <x:f>IF(O109="","",IF(O109&lt;=30,"0-30 days",IF(O109&lt;=60,"31-60 days",IF(O109&lt;=90,"61-90 days","&gt;90 days"))))</x:f>
      </x:c>
      <x:c r="R109" s="31" t="str"/>
      <x:c r="S109" s="31" t="str"/>
      <x:c r="T109" s="31" t="str"/>
    </x:row>
    <x:row r="110">
      <x:c r="A110" s="31" t="str">
        <x:v>OHSAR-105</x:v>
      </x:c>
      <x:c r="B110" s="46"/>
      <x:c r="C110" s="31"/>
      <x:c r="D110" s="31" t="str"/>
      <x:c r="E110" s="31" t="str"/>
      <x:c r="F110" s="31" t="str"/>
      <x:c r="G110" s="31" t="str"/>
      <x:c r="H110" s="31" t="str"/>
      <x:c r="I110" s="31" t="str"/>
      <x:c r="J110" s="31" t="str"/>
      <x:c r="K110" s="31" t="str"/>
      <x:c r="L110" s="46"/>
      <x:c r="M110" s="31" t="str">
        <x:v>No Action</x:v>
      </x:c>
      <x:c r="N110" s="46"/>
      <x:c r="O110" s="31" t="str">
        <x:f>IF(OR(B110="",M110="No Action"),"",IF(AND(M110="Closed",N110&lt;&gt;""),N110-B110,TODAY()-B110))</x:f>
      </x:c>
      <x:c r="P110" s="31" t="str">
        <x:f>IF(C110="","",IF(M110="No Action","No Action",IF(M110="Closed","Closed",IF(L110="","",IF(L110&lt;TODAY(),"Overdue",IF(L110-TODAY()&lt;=7,"Due Soon","On Track"))))))</x:f>
      </x:c>
      <x:c r="Q110" s="31" t="str">
        <x:f>IF(O110="","",IF(O110&lt;=30,"0-30 days",IF(O110&lt;=60,"31-60 days",IF(O110&lt;=90,"61-90 days","&gt;90 days"))))</x:f>
      </x:c>
      <x:c r="R110" s="31" t="str"/>
      <x:c r="S110" s="31" t="str"/>
      <x:c r="T110" s="31" t="str"/>
    </x:row>
    <x:row r="111">
      <x:c r="A111" s="31" t="str">
        <x:v>OHSAR-106</x:v>
      </x:c>
      <x:c r="B111" s="46"/>
      <x:c r="C111" s="31"/>
      <x:c r="D111" s="31" t="str"/>
      <x:c r="E111" s="31" t="str"/>
      <x:c r="F111" s="31" t="str"/>
      <x:c r="G111" s="31" t="str"/>
      <x:c r="H111" s="31" t="str"/>
      <x:c r="I111" s="31" t="str"/>
      <x:c r="J111" s="31" t="str"/>
      <x:c r="K111" s="31" t="str"/>
      <x:c r="L111" s="46"/>
      <x:c r="M111" s="31" t="str">
        <x:v>No Action</x:v>
      </x:c>
      <x:c r="N111" s="46"/>
      <x:c r="O111" s="31" t="str">
        <x:f>IF(OR(B111="",M111="No Action"),"",IF(AND(M111="Closed",N111&lt;&gt;""),N111-B111,TODAY()-B111))</x:f>
      </x:c>
      <x:c r="P111" s="31" t="str">
        <x:f>IF(C111="","",IF(M111="No Action","No Action",IF(M111="Closed","Closed",IF(L111="","",IF(L111&lt;TODAY(),"Overdue",IF(L111-TODAY()&lt;=7,"Due Soon","On Track"))))))</x:f>
      </x:c>
      <x:c r="Q111" s="31" t="str">
        <x:f>IF(O111="","",IF(O111&lt;=30,"0-30 days",IF(O111&lt;=60,"31-60 days",IF(O111&lt;=90,"61-90 days","&gt;90 days"))))</x:f>
      </x:c>
      <x:c r="R111" s="31" t="str"/>
      <x:c r="S111" s="31" t="str"/>
      <x:c r="T111" s="31" t="str"/>
    </x:row>
    <x:row r="112">
      <x:c r="A112" s="31" t="str">
        <x:v>OHSAR-107</x:v>
      </x:c>
      <x:c r="B112" s="46"/>
      <x:c r="C112" s="31"/>
      <x:c r="D112" s="31" t="str"/>
      <x:c r="E112" s="31" t="str"/>
      <x:c r="F112" s="31" t="str"/>
      <x:c r="G112" s="31" t="str"/>
      <x:c r="H112" s="31" t="str"/>
      <x:c r="I112" s="31" t="str"/>
      <x:c r="J112" s="31" t="str"/>
      <x:c r="K112" s="31" t="str"/>
      <x:c r="L112" s="46"/>
      <x:c r="M112" s="31" t="str">
        <x:v>No Action</x:v>
      </x:c>
      <x:c r="N112" s="46"/>
      <x:c r="O112" s="31" t="str">
        <x:f>IF(OR(B112="",M112="No Action"),"",IF(AND(M112="Closed",N112&lt;&gt;""),N112-B112,TODAY()-B112))</x:f>
      </x:c>
      <x:c r="P112" s="31" t="str">
        <x:f>IF(C112="","",IF(M112="No Action","No Action",IF(M112="Closed","Closed",IF(L112="","",IF(L112&lt;TODAY(),"Overdue",IF(L112-TODAY()&lt;=7,"Due Soon","On Track"))))))</x:f>
      </x:c>
      <x:c r="Q112" s="31" t="str">
        <x:f>IF(O112="","",IF(O112&lt;=30,"0-30 days",IF(O112&lt;=60,"31-60 days",IF(O112&lt;=90,"61-90 days","&gt;90 days"))))</x:f>
      </x:c>
      <x:c r="R112" s="31" t="str"/>
      <x:c r="S112" s="31" t="str"/>
      <x:c r="T112" s="31" t="str"/>
    </x:row>
    <x:row r="113">
      <x:c r="A113" s="31" t="str">
        <x:v>OHSAR-108</x:v>
      </x:c>
      <x:c r="B113" s="46"/>
      <x:c r="C113" s="31"/>
      <x:c r="D113" s="31" t="str"/>
      <x:c r="E113" s="31" t="str"/>
      <x:c r="F113" s="31" t="str"/>
      <x:c r="G113" s="31" t="str"/>
      <x:c r="H113" s="31" t="str"/>
      <x:c r="I113" s="31" t="str"/>
      <x:c r="J113" s="31" t="str"/>
      <x:c r="K113" s="31" t="str"/>
      <x:c r="L113" s="46"/>
      <x:c r="M113" s="31" t="str">
        <x:v>No Action</x:v>
      </x:c>
      <x:c r="N113" s="46"/>
      <x:c r="O113" s="31" t="str">
        <x:f>IF(OR(B113="",M113="No Action"),"",IF(AND(M113="Closed",N113&lt;&gt;""),N113-B113,TODAY()-B113))</x:f>
      </x:c>
      <x:c r="P113" s="31" t="str">
        <x:f>IF(C113="","",IF(M113="No Action","No Action",IF(M113="Closed","Closed",IF(L113="","",IF(L113&lt;TODAY(),"Overdue",IF(L113-TODAY()&lt;=7,"Due Soon","On Track"))))))</x:f>
      </x:c>
      <x:c r="Q113" s="31" t="str">
        <x:f>IF(O113="","",IF(O113&lt;=30,"0-30 days",IF(O113&lt;=60,"31-60 days",IF(O113&lt;=90,"61-90 days","&gt;90 days"))))</x:f>
      </x:c>
      <x:c r="R113" s="31" t="str"/>
      <x:c r="S113" s="31" t="str"/>
      <x:c r="T113" s="31" t="str"/>
    </x:row>
    <x:row r="114">
      <x:c r="A114" s="31" t="str">
        <x:v>OHSAR-109</x:v>
      </x:c>
      <x:c r="B114" s="46"/>
      <x:c r="C114" s="31"/>
      <x:c r="D114" s="31" t="str"/>
      <x:c r="E114" s="31" t="str"/>
      <x:c r="F114" s="31" t="str"/>
      <x:c r="G114" s="31" t="str"/>
      <x:c r="H114" s="31" t="str"/>
      <x:c r="I114" s="31" t="str"/>
      <x:c r="J114" s="31" t="str"/>
      <x:c r="K114" s="31" t="str"/>
      <x:c r="L114" s="46"/>
      <x:c r="M114" s="31" t="str">
        <x:v>No Action</x:v>
      </x:c>
      <x:c r="N114" s="46"/>
      <x:c r="O114" s="31" t="str">
        <x:f>IF(OR(B114="",M114="No Action"),"",IF(AND(M114="Closed",N114&lt;&gt;""),N114-B114,TODAY()-B114))</x:f>
      </x:c>
      <x:c r="P114" s="31" t="str">
        <x:f>IF(C114="","",IF(M114="No Action","No Action",IF(M114="Closed","Closed",IF(L114="","",IF(L114&lt;TODAY(),"Overdue",IF(L114-TODAY()&lt;=7,"Due Soon","On Track"))))))</x:f>
      </x:c>
      <x:c r="Q114" s="31" t="str">
        <x:f>IF(O114="","",IF(O114&lt;=30,"0-30 days",IF(O114&lt;=60,"31-60 days",IF(O114&lt;=90,"61-90 days","&gt;90 days"))))</x:f>
      </x:c>
      <x:c r="R114" s="31" t="str"/>
      <x:c r="S114" s="31" t="str"/>
      <x:c r="T114" s="31" t="str"/>
    </x:row>
    <x:row r="115">
      <x:c r="A115" s="31" t="str">
        <x:v>OHSAR-110</x:v>
      </x:c>
      <x:c r="B115" s="46"/>
      <x:c r="C115" s="31"/>
      <x:c r="D115" s="31" t="str"/>
      <x:c r="E115" s="31" t="str"/>
      <x:c r="F115" s="31" t="str"/>
      <x:c r="G115" s="31" t="str"/>
      <x:c r="H115" s="31" t="str"/>
      <x:c r="I115" s="31" t="str"/>
      <x:c r="J115" s="31" t="str"/>
      <x:c r="K115" s="31" t="str"/>
      <x:c r="L115" s="46"/>
      <x:c r="M115" s="31" t="str">
        <x:v>No Action</x:v>
      </x:c>
      <x:c r="N115" s="46"/>
      <x:c r="O115" s="31" t="str">
        <x:f>IF(OR(B115="",M115="No Action"),"",IF(AND(M115="Closed",N115&lt;&gt;""),N115-B115,TODAY()-B115))</x:f>
      </x:c>
      <x:c r="P115" s="31" t="str">
        <x:f>IF(C115="","",IF(M115="No Action","No Action",IF(M115="Closed","Closed",IF(L115="","",IF(L115&lt;TODAY(),"Overdue",IF(L115-TODAY()&lt;=7,"Due Soon","On Track"))))))</x:f>
      </x:c>
      <x:c r="Q115" s="31" t="str">
        <x:f>IF(O115="","",IF(O115&lt;=30,"0-30 days",IF(O115&lt;=60,"31-60 days",IF(O115&lt;=90,"61-90 days","&gt;90 days"))))</x:f>
      </x:c>
      <x:c r="R115" s="31" t="str"/>
      <x:c r="S115" s="31" t="str"/>
      <x:c r="T115" s="31" t="str"/>
    </x:row>
    <x:row r="116">
      <x:c r="A116" s="31" t="str">
        <x:v>OHSAR-111</x:v>
      </x:c>
      <x:c r="B116" s="46"/>
      <x:c r="C116" s="31"/>
      <x:c r="D116" s="31" t="str"/>
      <x:c r="E116" s="31" t="str"/>
      <x:c r="F116" s="31" t="str"/>
      <x:c r="G116" s="31" t="str"/>
      <x:c r="H116" s="31" t="str"/>
      <x:c r="I116" s="31" t="str"/>
      <x:c r="J116" s="31" t="str"/>
      <x:c r="K116" s="31" t="str"/>
      <x:c r="L116" s="46"/>
      <x:c r="M116" s="31" t="str">
        <x:v>No Action</x:v>
      </x:c>
      <x:c r="N116" s="46"/>
      <x:c r="O116" s="31" t="str">
        <x:f>IF(OR(B116="",M116="No Action"),"",IF(AND(M116="Closed",N116&lt;&gt;""),N116-B116,TODAY()-B116))</x:f>
      </x:c>
      <x:c r="P116" s="31" t="str">
        <x:f>IF(C116="","",IF(M116="No Action","No Action",IF(M116="Closed","Closed",IF(L116="","",IF(L116&lt;TODAY(),"Overdue",IF(L116-TODAY()&lt;=7,"Due Soon","On Track"))))))</x:f>
      </x:c>
      <x:c r="Q116" s="31" t="str">
        <x:f>IF(O116="","",IF(O116&lt;=30,"0-30 days",IF(O116&lt;=60,"31-60 days",IF(O116&lt;=90,"61-90 days","&gt;90 days"))))</x:f>
      </x:c>
      <x:c r="R116" s="31" t="str"/>
      <x:c r="S116" s="31" t="str"/>
      <x:c r="T116" s="31" t="str"/>
    </x:row>
    <x:row r="117">
      <x:c r="A117" s="31" t="str">
        <x:v>OHSAR-112</x:v>
      </x:c>
      <x:c r="B117" s="46"/>
      <x:c r="C117" s="31"/>
      <x:c r="D117" s="31" t="str"/>
      <x:c r="E117" s="31" t="str"/>
      <x:c r="F117" s="31" t="str"/>
      <x:c r="G117" s="31" t="str"/>
      <x:c r="H117" s="31" t="str"/>
      <x:c r="I117" s="31" t="str"/>
      <x:c r="J117" s="31" t="str"/>
      <x:c r="K117" s="31" t="str"/>
      <x:c r="L117" s="46"/>
      <x:c r="M117" s="31" t="str">
        <x:v>No Action</x:v>
      </x:c>
      <x:c r="N117" s="46"/>
      <x:c r="O117" s="31" t="str">
        <x:f>IF(OR(B117="",M117="No Action"),"",IF(AND(M117="Closed",N117&lt;&gt;""),N117-B117,TODAY()-B117))</x:f>
      </x:c>
      <x:c r="P117" s="31" t="str">
        <x:f>IF(C117="","",IF(M117="No Action","No Action",IF(M117="Closed","Closed",IF(L117="","",IF(L117&lt;TODAY(),"Overdue",IF(L117-TODAY()&lt;=7,"Due Soon","On Track"))))))</x:f>
      </x:c>
      <x:c r="Q117" s="31" t="str">
        <x:f>IF(O117="","",IF(O117&lt;=30,"0-30 days",IF(O117&lt;=60,"31-60 days",IF(O117&lt;=90,"61-90 days","&gt;90 days"))))</x:f>
      </x:c>
      <x:c r="R117" s="31" t="str"/>
      <x:c r="S117" s="31" t="str"/>
      <x:c r="T117" s="31" t="str"/>
    </x:row>
    <x:row r="118">
      <x:c r="A118" s="31" t="str">
        <x:v>OHSAR-113</x:v>
      </x:c>
      <x:c r="B118" s="46"/>
      <x:c r="C118" s="31"/>
      <x:c r="D118" s="31" t="str"/>
      <x:c r="E118" s="31" t="str"/>
      <x:c r="F118" s="31" t="str"/>
      <x:c r="G118" s="31" t="str"/>
      <x:c r="H118" s="31" t="str"/>
      <x:c r="I118" s="31" t="str"/>
      <x:c r="J118" s="31" t="str"/>
      <x:c r="K118" s="31" t="str"/>
      <x:c r="L118" s="46"/>
      <x:c r="M118" s="31" t="str">
        <x:v>No Action</x:v>
      </x:c>
      <x:c r="N118" s="46"/>
      <x:c r="O118" s="31" t="str">
        <x:f>IF(OR(B118="",M118="No Action"),"",IF(AND(M118="Closed",N118&lt;&gt;""),N118-B118,TODAY()-B118))</x:f>
      </x:c>
      <x:c r="P118" s="31" t="str">
        <x:f>IF(C118="","",IF(M118="No Action","No Action",IF(M118="Closed","Closed",IF(L118="","",IF(L118&lt;TODAY(),"Overdue",IF(L118-TODAY()&lt;=7,"Due Soon","On Track"))))))</x:f>
      </x:c>
      <x:c r="Q118" s="31" t="str">
        <x:f>IF(O118="","",IF(O118&lt;=30,"0-30 days",IF(O118&lt;=60,"31-60 days",IF(O118&lt;=90,"61-90 days","&gt;90 days"))))</x:f>
      </x:c>
      <x:c r="R118" s="31" t="str"/>
      <x:c r="S118" s="31" t="str"/>
      <x:c r="T118" s="31" t="str"/>
    </x:row>
    <x:row r="119">
      <x:c r="A119" s="31" t="str">
        <x:v>OHSAR-114</x:v>
      </x:c>
      <x:c r="B119" s="46"/>
      <x:c r="C119" s="31"/>
      <x:c r="D119" s="31" t="str"/>
      <x:c r="E119" s="31" t="str"/>
      <x:c r="F119" s="31" t="str"/>
      <x:c r="G119" s="31" t="str"/>
      <x:c r="H119" s="31" t="str"/>
      <x:c r="I119" s="31" t="str"/>
      <x:c r="J119" s="31" t="str"/>
      <x:c r="K119" s="31" t="str"/>
      <x:c r="L119" s="46"/>
      <x:c r="M119" s="31" t="str">
        <x:v>No Action</x:v>
      </x:c>
      <x:c r="N119" s="46"/>
      <x:c r="O119" s="31" t="str">
        <x:f>IF(OR(B119="",M119="No Action"),"",IF(AND(M119="Closed",N119&lt;&gt;""),N119-B119,TODAY()-B119))</x:f>
      </x:c>
      <x:c r="P119" s="31" t="str">
        <x:f>IF(C119="","",IF(M119="No Action","No Action",IF(M119="Closed","Closed",IF(L119="","",IF(L119&lt;TODAY(),"Overdue",IF(L119-TODAY()&lt;=7,"Due Soon","On Track"))))))</x:f>
      </x:c>
      <x:c r="Q119" s="31" t="str">
        <x:f>IF(O119="","",IF(O119&lt;=30,"0-30 days",IF(O119&lt;=60,"31-60 days",IF(O119&lt;=90,"61-90 days","&gt;90 days"))))</x:f>
      </x:c>
      <x:c r="R119" s="31" t="str"/>
      <x:c r="S119" s="31" t="str"/>
      <x:c r="T119" s="31" t="str"/>
    </x:row>
    <x:row r="120">
      <x:c r="A120" s="31" t="str">
        <x:v>OHSAR-115</x:v>
      </x:c>
      <x:c r="B120" s="46"/>
      <x:c r="C120" s="31"/>
      <x:c r="D120" s="31" t="str"/>
      <x:c r="E120" s="31" t="str"/>
      <x:c r="F120" s="31" t="str"/>
      <x:c r="G120" s="31" t="str"/>
      <x:c r="H120" s="31" t="str"/>
      <x:c r="I120" s="31" t="str"/>
      <x:c r="J120" s="31" t="str"/>
      <x:c r="K120" s="31" t="str"/>
      <x:c r="L120" s="46"/>
      <x:c r="M120" s="31" t="str">
        <x:v>No Action</x:v>
      </x:c>
      <x:c r="N120" s="46"/>
      <x:c r="O120" s="31" t="str">
        <x:f>IF(OR(B120="",M120="No Action"),"",IF(AND(M120="Closed",N120&lt;&gt;""),N120-B120,TODAY()-B120))</x:f>
      </x:c>
      <x:c r="P120" s="31" t="str">
        <x:f>IF(C120="","",IF(M120="No Action","No Action",IF(M120="Closed","Closed",IF(L120="","",IF(L120&lt;TODAY(),"Overdue",IF(L120-TODAY()&lt;=7,"Due Soon","On Track"))))))</x:f>
      </x:c>
      <x:c r="Q120" s="31" t="str">
        <x:f>IF(O120="","",IF(O120&lt;=30,"0-30 days",IF(O120&lt;=60,"31-60 days",IF(O120&lt;=90,"61-90 days","&gt;90 days"))))</x:f>
      </x:c>
      <x:c r="R120" s="31" t="str"/>
      <x:c r="S120" s="31" t="str"/>
      <x:c r="T120" s="31" t="str"/>
    </x:row>
    <x:row r="121">
      <x:c r="A121" s="31" t="str">
        <x:v>OHSAR-116</x:v>
      </x:c>
      <x:c r="B121" s="46"/>
      <x:c r="C121" s="31"/>
      <x:c r="D121" s="31" t="str"/>
      <x:c r="E121" s="31" t="str"/>
      <x:c r="F121" s="31" t="str"/>
      <x:c r="G121" s="31" t="str"/>
      <x:c r="H121" s="31" t="str"/>
      <x:c r="I121" s="31" t="str"/>
      <x:c r="J121" s="31" t="str"/>
      <x:c r="K121" s="31" t="str"/>
      <x:c r="L121" s="46"/>
      <x:c r="M121" s="31" t="str">
        <x:v>No Action</x:v>
      </x:c>
      <x:c r="N121" s="46"/>
      <x:c r="O121" s="31" t="str">
        <x:f>IF(OR(B121="",M121="No Action"),"",IF(AND(M121="Closed",N121&lt;&gt;""),N121-B121,TODAY()-B121))</x:f>
      </x:c>
      <x:c r="P121" s="31" t="str">
        <x:f>IF(C121="","",IF(M121="No Action","No Action",IF(M121="Closed","Closed",IF(L121="","",IF(L121&lt;TODAY(),"Overdue",IF(L121-TODAY()&lt;=7,"Due Soon","On Track"))))))</x:f>
      </x:c>
      <x:c r="Q121" s="31" t="str">
        <x:f>IF(O121="","",IF(O121&lt;=30,"0-30 days",IF(O121&lt;=60,"31-60 days",IF(O121&lt;=90,"61-90 days","&gt;90 days"))))</x:f>
      </x:c>
      <x:c r="R121" s="31" t="str"/>
      <x:c r="S121" s="31" t="str"/>
      <x:c r="T121" s="31" t="str"/>
    </x:row>
    <x:row r="122">
      <x:c r="A122" s="31" t="str">
        <x:v>OHSAR-117</x:v>
      </x:c>
      <x:c r="B122" s="46"/>
      <x:c r="C122" s="31"/>
      <x:c r="D122" s="31" t="str"/>
      <x:c r="E122" s="31" t="str"/>
      <x:c r="F122" s="31" t="str"/>
      <x:c r="G122" s="31" t="str"/>
      <x:c r="H122" s="31" t="str"/>
      <x:c r="I122" s="31" t="str"/>
      <x:c r="J122" s="31" t="str"/>
      <x:c r="K122" s="31" t="str"/>
      <x:c r="L122" s="46"/>
      <x:c r="M122" s="31" t="str">
        <x:v>No Action</x:v>
      </x:c>
      <x:c r="N122" s="46"/>
      <x:c r="O122" s="31" t="str">
        <x:f>IF(OR(B122="",M122="No Action"),"",IF(AND(M122="Closed",N122&lt;&gt;""),N122-B122,TODAY()-B122))</x:f>
      </x:c>
      <x:c r="P122" s="31" t="str">
        <x:f>IF(C122="","",IF(M122="No Action","No Action",IF(M122="Closed","Closed",IF(L122="","",IF(L122&lt;TODAY(),"Overdue",IF(L122-TODAY()&lt;=7,"Due Soon","On Track"))))))</x:f>
      </x:c>
      <x:c r="Q122" s="31" t="str">
        <x:f>IF(O122="","",IF(O122&lt;=30,"0-30 days",IF(O122&lt;=60,"31-60 days",IF(O122&lt;=90,"61-90 days","&gt;90 days"))))</x:f>
      </x:c>
      <x:c r="R122" s="31" t="str"/>
      <x:c r="S122" s="31" t="str"/>
      <x:c r="T122" s="31" t="str"/>
    </x:row>
    <x:row r="123">
      <x:c r="A123" s="31" t="str">
        <x:v>OHSAR-118</x:v>
      </x:c>
      <x:c r="B123" s="46"/>
      <x:c r="C123" s="31"/>
      <x:c r="D123" s="31" t="str"/>
      <x:c r="E123" s="31" t="str"/>
      <x:c r="F123" s="31" t="str"/>
      <x:c r="G123" s="31" t="str"/>
      <x:c r="H123" s="31" t="str"/>
      <x:c r="I123" s="31" t="str"/>
      <x:c r="J123" s="31" t="str"/>
      <x:c r="K123" s="31" t="str"/>
      <x:c r="L123" s="46"/>
      <x:c r="M123" s="31" t="str">
        <x:v>No Action</x:v>
      </x:c>
      <x:c r="N123" s="46"/>
      <x:c r="O123" s="31" t="str">
        <x:f>IF(OR(B123="",M123="No Action"),"",IF(AND(M123="Closed",N123&lt;&gt;""),N123-B123,TODAY()-B123))</x:f>
      </x:c>
      <x:c r="P123" s="31" t="str">
        <x:f>IF(C123="","",IF(M123="No Action","No Action",IF(M123="Closed","Closed",IF(L123="","",IF(L123&lt;TODAY(),"Overdue",IF(L123-TODAY()&lt;=7,"Due Soon","On Track"))))))</x:f>
      </x:c>
      <x:c r="Q123" s="31" t="str">
        <x:f>IF(O123="","",IF(O123&lt;=30,"0-30 days",IF(O123&lt;=60,"31-60 days",IF(O123&lt;=90,"61-90 days","&gt;90 days"))))</x:f>
      </x:c>
      <x:c r="R123" s="31" t="str"/>
      <x:c r="S123" s="31" t="str"/>
      <x:c r="T123" s="31" t="str"/>
    </x:row>
    <x:row r="124">
      <x:c r="A124" s="31" t="str">
        <x:v>OHSAR-119</x:v>
      </x:c>
      <x:c r="B124" s="46"/>
      <x:c r="C124" s="31"/>
      <x:c r="D124" s="31" t="str"/>
      <x:c r="E124" s="31" t="str"/>
      <x:c r="F124" s="31" t="str"/>
      <x:c r="G124" s="31" t="str"/>
      <x:c r="H124" s="31" t="str"/>
      <x:c r="I124" s="31" t="str"/>
      <x:c r="J124" s="31" t="str"/>
      <x:c r="K124" s="31" t="str"/>
      <x:c r="L124" s="46"/>
      <x:c r="M124" s="31" t="str">
        <x:v>No Action</x:v>
      </x:c>
      <x:c r="N124" s="46"/>
      <x:c r="O124" s="31" t="str">
        <x:f>IF(OR(B124="",M124="No Action"),"",IF(AND(M124="Closed",N124&lt;&gt;""),N124-B124,TODAY()-B124))</x:f>
      </x:c>
      <x:c r="P124" s="31" t="str">
        <x:f>IF(C124="","",IF(M124="No Action","No Action",IF(M124="Closed","Closed",IF(L124="","",IF(L124&lt;TODAY(),"Overdue",IF(L124-TODAY()&lt;=7,"Due Soon","On Track"))))))</x:f>
      </x:c>
      <x:c r="Q124" s="31" t="str">
        <x:f>IF(O124="","",IF(O124&lt;=30,"0-30 days",IF(O124&lt;=60,"31-60 days",IF(O124&lt;=90,"61-90 days","&gt;90 days"))))</x:f>
      </x:c>
      <x:c r="R124" s="31" t="str"/>
      <x:c r="S124" s="31" t="str"/>
      <x:c r="T124" s="31" t="str"/>
    </x:row>
    <x:row r="125">
      <x:c r="A125" s="31" t="str">
        <x:v>OHSAR-120</x:v>
      </x:c>
      <x:c r="B125" s="46"/>
      <x:c r="C125" s="31"/>
      <x:c r="D125" s="31" t="str"/>
      <x:c r="E125" s="31" t="str"/>
      <x:c r="F125" s="31" t="str"/>
      <x:c r="G125" s="31" t="str"/>
      <x:c r="H125" s="31" t="str"/>
      <x:c r="I125" s="31" t="str"/>
      <x:c r="J125" s="31" t="str"/>
      <x:c r="K125" s="31" t="str"/>
      <x:c r="L125" s="46"/>
      <x:c r="M125" s="31" t="str">
        <x:v>No Action</x:v>
      </x:c>
      <x:c r="N125" s="46"/>
      <x:c r="O125" s="31" t="str">
        <x:f>IF(OR(B125="",M125="No Action"),"",IF(AND(M125="Closed",N125&lt;&gt;""),N125-B125,TODAY()-B125))</x:f>
      </x:c>
      <x:c r="P125" s="31" t="str">
        <x:f>IF(C125="","",IF(M125="No Action","No Action",IF(M125="Closed","Closed",IF(L125="","",IF(L125&lt;TODAY(),"Overdue",IF(L125-TODAY()&lt;=7,"Due Soon","On Track"))))))</x:f>
      </x:c>
      <x:c r="Q125" s="31" t="str">
        <x:f>IF(O125="","",IF(O125&lt;=30,"0-30 days",IF(O125&lt;=60,"31-60 days",IF(O125&lt;=90,"61-90 days","&gt;90 days"))))</x:f>
      </x:c>
      <x:c r="R125" s="31" t="str"/>
      <x:c r="S125" s="31" t="str"/>
      <x:c r="T125" s="31" t="str"/>
    </x:row>
    <x:row r="126">
      <x:c r="A126" s="31" t="str">
        <x:v>OHSAR-121</x:v>
      </x:c>
      <x:c r="B126" s="46"/>
      <x:c r="C126" s="31"/>
      <x:c r="D126" s="31" t="str"/>
      <x:c r="E126" s="31" t="str"/>
      <x:c r="F126" s="31" t="str"/>
      <x:c r="G126" s="31" t="str"/>
      <x:c r="H126" s="31" t="str"/>
      <x:c r="I126" s="31" t="str"/>
      <x:c r="J126" s="31" t="str"/>
      <x:c r="K126" s="31" t="str"/>
      <x:c r="L126" s="46"/>
      <x:c r="M126" s="31" t="str">
        <x:v>No Action</x:v>
      </x:c>
      <x:c r="N126" s="46"/>
      <x:c r="O126" s="31" t="str">
        <x:f>IF(OR(B126="",M126="No Action"),"",IF(AND(M126="Closed",N126&lt;&gt;""),N126-B126,TODAY()-B126))</x:f>
      </x:c>
      <x:c r="P126" s="31" t="str">
        <x:f>IF(C126="","",IF(M126="No Action","No Action",IF(M126="Closed","Closed",IF(L126="","",IF(L126&lt;TODAY(),"Overdue",IF(L126-TODAY()&lt;=7,"Due Soon","On Track"))))))</x:f>
      </x:c>
      <x:c r="Q126" s="31" t="str">
        <x:f>IF(O126="","",IF(O126&lt;=30,"0-30 days",IF(O126&lt;=60,"31-60 days",IF(O126&lt;=90,"61-90 days","&gt;90 days"))))</x:f>
      </x:c>
      <x:c r="R126" s="31" t="str"/>
      <x:c r="S126" s="31" t="str"/>
      <x:c r="T126" s="31" t="str"/>
    </x:row>
    <x:row r="127">
      <x:c r="A127" s="31" t="str">
        <x:v>OHSAR-122</x:v>
      </x:c>
      <x:c r="B127" s="46"/>
      <x:c r="C127" s="31"/>
      <x:c r="D127" s="31" t="str"/>
      <x:c r="E127" s="31" t="str"/>
      <x:c r="F127" s="31" t="str"/>
      <x:c r="G127" s="31" t="str"/>
      <x:c r="H127" s="31" t="str"/>
      <x:c r="I127" s="31" t="str"/>
      <x:c r="J127" s="31" t="str"/>
      <x:c r="K127" s="31" t="str"/>
      <x:c r="L127" s="46"/>
      <x:c r="M127" s="31" t="str">
        <x:v>No Action</x:v>
      </x:c>
      <x:c r="N127" s="46"/>
      <x:c r="O127" s="31" t="str">
        <x:f>IF(OR(B127="",M127="No Action"),"",IF(AND(M127="Closed",N127&lt;&gt;""),N127-B127,TODAY()-B127))</x:f>
      </x:c>
      <x:c r="P127" s="31" t="str">
        <x:f>IF(C127="","",IF(M127="No Action","No Action",IF(M127="Closed","Closed",IF(L127="","",IF(L127&lt;TODAY(),"Overdue",IF(L127-TODAY()&lt;=7,"Due Soon","On Track"))))))</x:f>
      </x:c>
      <x:c r="Q127" s="31" t="str">
        <x:f>IF(O127="","",IF(O127&lt;=30,"0-30 days",IF(O127&lt;=60,"31-60 days",IF(O127&lt;=90,"61-90 days","&gt;90 days"))))</x:f>
      </x:c>
      <x:c r="R127" s="31" t="str"/>
      <x:c r="S127" s="31" t="str"/>
      <x:c r="T127" s="31" t="str"/>
    </x:row>
    <x:row r="128">
      <x:c r="A128" s="31" t="str">
        <x:v>OHSAR-123</x:v>
      </x:c>
      <x:c r="B128" s="46"/>
      <x:c r="C128" s="31"/>
      <x:c r="D128" s="31" t="str"/>
      <x:c r="E128" s="31" t="str"/>
      <x:c r="F128" s="31" t="str"/>
      <x:c r="G128" s="31" t="str"/>
      <x:c r="H128" s="31" t="str"/>
      <x:c r="I128" s="31" t="str"/>
      <x:c r="J128" s="31" t="str"/>
      <x:c r="K128" s="31" t="str"/>
      <x:c r="L128" s="46"/>
      <x:c r="M128" s="31" t="str">
        <x:v>No Action</x:v>
      </x:c>
      <x:c r="N128" s="46"/>
      <x:c r="O128" s="31" t="str">
        <x:f>IF(OR(B128="",M128="No Action"),"",IF(AND(M128="Closed",N128&lt;&gt;""),N128-B128,TODAY()-B128))</x:f>
      </x:c>
      <x:c r="P128" s="31" t="str">
        <x:f>IF(C128="","",IF(M128="No Action","No Action",IF(M128="Closed","Closed",IF(L128="","",IF(L128&lt;TODAY(),"Overdue",IF(L128-TODAY()&lt;=7,"Due Soon","On Track"))))))</x:f>
      </x:c>
      <x:c r="Q128" s="31" t="str">
        <x:f>IF(O128="","",IF(O128&lt;=30,"0-30 days",IF(O128&lt;=60,"31-60 days",IF(O128&lt;=90,"61-90 days","&gt;90 days"))))</x:f>
      </x:c>
      <x:c r="R128" s="31" t="str"/>
      <x:c r="S128" s="31" t="str"/>
      <x:c r="T128" s="31" t="str"/>
    </x:row>
    <x:row r="129">
      <x:c r="A129" s="31" t="str">
        <x:v>OHSAR-124</x:v>
      </x:c>
      <x:c r="B129" s="46"/>
      <x:c r="C129" s="31"/>
      <x:c r="D129" s="31" t="str"/>
      <x:c r="E129" s="31" t="str"/>
      <x:c r="F129" s="31" t="str"/>
      <x:c r="G129" s="31" t="str"/>
      <x:c r="H129" s="31" t="str"/>
      <x:c r="I129" s="31" t="str"/>
      <x:c r="J129" s="31" t="str"/>
      <x:c r="K129" s="31" t="str"/>
      <x:c r="L129" s="46"/>
      <x:c r="M129" s="31" t="str">
        <x:v>No Action</x:v>
      </x:c>
      <x:c r="N129" s="46"/>
      <x:c r="O129" s="31" t="str">
        <x:f>IF(OR(B129="",M129="No Action"),"",IF(AND(M129="Closed",N129&lt;&gt;""),N129-B129,TODAY()-B129))</x:f>
      </x:c>
      <x:c r="P129" s="31" t="str">
        <x:f>IF(C129="","",IF(M129="No Action","No Action",IF(M129="Closed","Closed",IF(L129="","",IF(L129&lt;TODAY(),"Overdue",IF(L129-TODAY()&lt;=7,"Due Soon","On Track"))))))</x:f>
      </x:c>
      <x:c r="Q129" s="31" t="str">
        <x:f>IF(O129="","",IF(O129&lt;=30,"0-30 days",IF(O129&lt;=60,"31-60 days",IF(O129&lt;=90,"61-90 days","&gt;90 days"))))</x:f>
      </x:c>
      <x:c r="R129" s="31" t="str"/>
      <x:c r="S129" s="31" t="str"/>
      <x:c r="T129" s="31" t="str"/>
    </x:row>
    <x:row r="130">
      <x:c r="A130" s="31" t="str">
        <x:v>OHSAR-125</x:v>
      </x:c>
      <x:c r="B130" s="46"/>
      <x:c r="C130" s="31"/>
      <x:c r="D130" s="31" t="str"/>
      <x:c r="E130" s="31" t="str"/>
      <x:c r="F130" s="31" t="str"/>
      <x:c r="G130" s="31" t="str"/>
      <x:c r="H130" s="31" t="str"/>
      <x:c r="I130" s="31" t="str"/>
      <x:c r="J130" s="31" t="str"/>
      <x:c r="K130" s="31" t="str"/>
      <x:c r="L130" s="46"/>
      <x:c r="M130" s="31" t="str">
        <x:v>No Action</x:v>
      </x:c>
      <x:c r="N130" s="46"/>
      <x:c r="O130" s="31" t="str">
        <x:f>IF(OR(B130="",M130="No Action"),"",IF(AND(M130="Closed",N130&lt;&gt;""),N130-B130,TODAY()-B130))</x:f>
      </x:c>
      <x:c r="P130" s="31" t="str">
        <x:f>IF(C130="","",IF(M130="No Action","No Action",IF(M130="Closed","Closed",IF(L130="","",IF(L130&lt;TODAY(),"Overdue",IF(L130-TODAY()&lt;=7,"Due Soon","On Track"))))))</x:f>
      </x:c>
      <x:c r="Q130" s="31" t="str">
        <x:f>IF(O130="","",IF(O130&lt;=30,"0-30 days",IF(O130&lt;=60,"31-60 days",IF(O130&lt;=90,"61-90 days","&gt;90 days"))))</x:f>
      </x:c>
      <x:c r="R130" s="31" t="str"/>
      <x:c r="S130" s="31" t="str"/>
      <x:c r="T130" s="31" t="str"/>
    </x:row>
    <x:row r="131">
      <x:c r="A131" s="31" t="str">
        <x:v>OHSAR-126</x:v>
      </x:c>
      <x:c r="B131" s="46"/>
      <x:c r="C131" s="31"/>
      <x:c r="D131" s="31" t="str"/>
      <x:c r="E131" s="31" t="str"/>
      <x:c r="F131" s="31" t="str"/>
      <x:c r="G131" s="31" t="str"/>
      <x:c r="H131" s="31" t="str"/>
      <x:c r="I131" s="31" t="str"/>
      <x:c r="J131" s="31" t="str"/>
      <x:c r="K131" s="31" t="str"/>
      <x:c r="L131" s="46"/>
      <x:c r="M131" s="31" t="str">
        <x:v>No Action</x:v>
      </x:c>
      <x:c r="N131" s="46"/>
      <x:c r="O131" s="31" t="str">
        <x:f>IF(OR(B131="",M131="No Action"),"",IF(AND(M131="Closed",N131&lt;&gt;""),N131-B131,TODAY()-B131))</x:f>
      </x:c>
      <x:c r="P131" s="31" t="str">
        <x:f>IF(C131="","",IF(M131="No Action","No Action",IF(M131="Closed","Closed",IF(L131="","",IF(L131&lt;TODAY(),"Overdue",IF(L131-TODAY()&lt;=7,"Due Soon","On Track"))))))</x:f>
      </x:c>
      <x:c r="Q131" s="31" t="str">
        <x:f>IF(O131="","",IF(O131&lt;=30,"0-30 days",IF(O131&lt;=60,"31-60 days",IF(O131&lt;=90,"61-90 days","&gt;90 days"))))</x:f>
      </x:c>
      <x:c r="R131" s="31" t="str"/>
      <x:c r="S131" s="31" t="str"/>
      <x:c r="T131" s="31" t="str"/>
    </x:row>
    <x:row r="132">
      <x:c r="A132" s="31" t="str">
        <x:v>OHSAR-127</x:v>
      </x:c>
      <x:c r="B132" s="46"/>
      <x:c r="C132" s="31"/>
      <x:c r="D132" s="31" t="str"/>
      <x:c r="E132" s="31" t="str"/>
      <x:c r="F132" s="31" t="str"/>
      <x:c r="G132" s="31" t="str"/>
      <x:c r="H132" s="31" t="str"/>
      <x:c r="I132" s="31" t="str"/>
      <x:c r="J132" s="31" t="str"/>
      <x:c r="K132" s="31" t="str"/>
      <x:c r="L132" s="46"/>
      <x:c r="M132" s="31" t="str">
        <x:v>No Action</x:v>
      </x:c>
      <x:c r="N132" s="46"/>
      <x:c r="O132" s="31" t="str">
        <x:f>IF(OR(B132="",M132="No Action"),"",IF(AND(M132="Closed",N132&lt;&gt;""),N132-B132,TODAY()-B132))</x:f>
      </x:c>
      <x:c r="P132" s="31" t="str">
        <x:f>IF(C132="","",IF(M132="No Action","No Action",IF(M132="Closed","Closed",IF(L132="","",IF(L132&lt;TODAY(),"Overdue",IF(L132-TODAY()&lt;=7,"Due Soon","On Track"))))))</x:f>
      </x:c>
      <x:c r="Q132" s="31" t="str">
        <x:f>IF(O132="","",IF(O132&lt;=30,"0-30 days",IF(O132&lt;=60,"31-60 days",IF(O132&lt;=90,"61-90 days","&gt;90 days"))))</x:f>
      </x:c>
      <x:c r="R132" s="31" t="str"/>
      <x:c r="S132" s="31" t="str"/>
      <x:c r="T132" s="31" t="str"/>
    </x:row>
    <x:row r="133">
      <x:c r="A133" s="31" t="str">
        <x:v>OHSAR-128</x:v>
      </x:c>
      <x:c r="B133" s="46"/>
      <x:c r="C133" s="31"/>
      <x:c r="D133" s="31" t="str"/>
      <x:c r="E133" s="31" t="str"/>
      <x:c r="F133" s="31" t="str"/>
      <x:c r="G133" s="31" t="str"/>
      <x:c r="H133" s="31" t="str"/>
      <x:c r="I133" s="31" t="str"/>
      <x:c r="J133" s="31" t="str"/>
      <x:c r="K133" s="31" t="str"/>
      <x:c r="L133" s="46"/>
      <x:c r="M133" s="31" t="str">
        <x:v>No Action</x:v>
      </x:c>
      <x:c r="N133" s="46"/>
      <x:c r="O133" s="31" t="str">
        <x:f>IF(OR(B133="",M133="No Action"),"",IF(AND(M133="Closed",N133&lt;&gt;""),N133-B133,TODAY()-B133))</x:f>
      </x:c>
      <x:c r="P133" s="31" t="str">
        <x:f>IF(C133="","",IF(M133="No Action","No Action",IF(M133="Closed","Closed",IF(L133="","",IF(L133&lt;TODAY(),"Overdue",IF(L133-TODAY()&lt;=7,"Due Soon","On Track"))))))</x:f>
      </x:c>
      <x:c r="Q133" s="31" t="str">
        <x:f>IF(O133="","",IF(O133&lt;=30,"0-30 days",IF(O133&lt;=60,"31-60 days",IF(O133&lt;=90,"61-90 days","&gt;90 days"))))</x:f>
      </x:c>
      <x:c r="R133" s="31" t="str"/>
      <x:c r="S133" s="31" t="str"/>
      <x:c r="T133" s="31" t="str"/>
    </x:row>
    <x:row r="134">
      <x:c r="A134" s="31" t="str">
        <x:v>OHSAR-129</x:v>
      </x:c>
      <x:c r="B134" s="46"/>
      <x:c r="C134" s="31"/>
      <x:c r="D134" s="31" t="str"/>
      <x:c r="E134" s="31" t="str"/>
      <x:c r="F134" s="31" t="str"/>
      <x:c r="G134" s="31" t="str"/>
      <x:c r="H134" s="31" t="str"/>
      <x:c r="I134" s="31" t="str"/>
      <x:c r="J134" s="31" t="str"/>
      <x:c r="K134" s="31" t="str"/>
      <x:c r="L134" s="46"/>
      <x:c r="M134" s="31" t="str">
        <x:v>No Action</x:v>
      </x:c>
      <x:c r="N134" s="46"/>
      <x:c r="O134" s="31" t="str">
        <x:f>IF(OR(B134="",M134="No Action"),"",IF(AND(M134="Closed",N134&lt;&gt;""),N134-B134,TODAY()-B134))</x:f>
      </x:c>
      <x:c r="P134" s="31" t="str">
        <x:f>IF(C134="","",IF(M134="No Action","No Action",IF(M134="Closed","Closed",IF(L134="","",IF(L134&lt;TODAY(),"Overdue",IF(L134-TODAY()&lt;=7,"Due Soon","On Track"))))))</x:f>
      </x:c>
      <x:c r="Q134" s="31" t="str">
        <x:f>IF(O134="","",IF(O134&lt;=30,"0-30 days",IF(O134&lt;=60,"31-60 days",IF(O134&lt;=90,"61-90 days","&gt;90 days"))))</x:f>
      </x:c>
      <x:c r="R134" s="31" t="str"/>
      <x:c r="S134" s="31" t="str"/>
      <x:c r="T134" s="31" t="str"/>
    </x:row>
    <x:row r="135">
      <x:c r="A135" s="31" t="str">
        <x:v>OHSAR-130</x:v>
      </x:c>
      <x:c r="B135" s="46"/>
      <x:c r="C135" s="31"/>
      <x:c r="D135" s="31" t="str"/>
      <x:c r="E135" s="31" t="str"/>
      <x:c r="F135" s="31" t="str"/>
      <x:c r="G135" s="31" t="str"/>
      <x:c r="H135" s="31" t="str"/>
      <x:c r="I135" s="31" t="str"/>
      <x:c r="J135" s="31" t="str"/>
      <x:c r="K135" s="31" t="str"/>
      <x:c r="L135" s="46"/>
      <x:c r="M135" s="31" t="str">
        <x:v>No Action</x:v>
      </x:c>
      <x:c r="N135" s="46"/>
      <x:c r="O135" s="31" t="str">
        <x:f>IF(OR(B135="",M135="No Action"),"",IF(AND(M135="Closed",N135&lt;&gt;""),N135-B135,TODAY()-B135))</x:f>
      </x:c>
      <x:c r="P135" s="31" t="str">
        <x:f>IF(C135="","",IF(M135="No Action","No Action",IF(M135="Closed","Closed",IF(L135="","",IF(L135&lt;TODAY(),"Overdue",IF(L135-TODAY()&lt;=7,"Due Soon","On Track"))))))</x:f>
      </x:c>
      <x:c r="Q135" s="31" t="str">
        <x:f>IF(O135="","",IF(O135&lt;=30,"0-30 days",IF(O135&lt;=60,"31-60 days",IF(O135&lt;=90,"61-90 days","&gt;90 days"))))</x:f>
      </x:c>
      <x:c r="R135" s="31" t="str"/>
      <x:c r="S135" s="31" t="str"/>
      <x:c r="T135" s="31" t="str"/>
    </x:row>
    <x:row r="136">
      <x:c r="A136" s="31" t="str">
        <x:v>OHSAR-131</x:v>
      </x:c>
      <x:c r="B136" s="46"/>
      <x:c r="C136" s="31"/>
      <x:c r="D136" s="31" t="str"/>
      <x:c r="E136" s="31" t="str"/>
      <x:c r="F136" s="31" t="str"/>
      <x:c r="G136" s="31" t="str"/>
      <x:c r="H136" s="31" t="str"/>
      <x:c r="I136" s="31" t="str"/>
      <x:c r="J136" s="31" t="str"/>
      <x:c r="K136" s="31" t="str"/>
      <x:c r="L136" s="46"/>
      <x:c r="M136" s="31" t="str">
        <x:v>No Action</x:v>
      </x:c>
      <x:c r="N136" s="46"/>
      <x:c r="O136" s="31" t="str">
        <x:f>IF(OR(B136="",M136="No Action"),"",IF(AND(M136="Closed",N136&lt;&gt;""),N136-B136,TODAY()-B136))</x:f>
      </x:c>
      <x:c r="P136" s="31" t="str">
        <x:f>IF(C136="","",IF(M136="No Action","No Action",IF(M136="Closed","Closed",IF(L136="","",IF(L136&lt;TODAY(),"Overdue",IF(L136-TODAY()&lt;=7,"Due Soon","On Track"))))))</x:f>
      </x:c>
      <x:c r="Q136" s="31" t="str">
        <x:f>IF(O136="","",IF(O136&lt;=30,"0-30 days",IF(O136&lt;=60,"31-60 days",IF(O136&lt;=90,"61-90 days","&gt;90 days"))))</x:f>
      </x:c>
      <x:c r="R136" s="31" t="str"/>
      <x:c r="S136" s="31" t="str"/>
      <x:c r="T136" s="31" t="str"/>
    </x:row>
    <x:row r="137">
      <x:c r="A137" s="31" t="str">
        <x:v>OHSAR-132</x:v>
      </x:c>
      <x:c r="B137" s="46"/>
      <x:c r="C137" s="31"/>
      <x:c r="D137" s="31" t="str"/>
      <x:c r="E137" s="31" t="str"/>
      <x:c r="F137" s="31" t="str"/>
      <x:c r="G137" s="31" t="str"/>
      <x:c r="H137" s="31" t="str"/>
      <x:c r="I137" s="31" t="str"/>
      <x:c r="J137" s="31" t="str"/>
      <x:c r="K137" s="31" t="str"/>
      <x:c r="L137" s="46"/>
      <x:c r="M137" s="31" t="str">
        <x:v>No Action</x:v>
      </x:c>
      <x:c r="N137" s="46"/>
      <x:c r="O137" s="31" t="str">
        <x:f>IF(OR(B137="",M137="No Action"),"",IF(AND(M137="Closed",N137&lt;&gt;""),N137-B137,TODAY()-B137))</x:f>
      </x:c>
      <x:c r="P137" s="31" t="str">
        <x:f>IF(C137="","",IF(M137="No Action","No Action",IF(M137="Closed","Closed",IF(L137="","",IF(L137&lt;TODAY(),"Overdue",IF(L137-TODAY()&lt;=7,"Due Soon","On Track"))))))</x:f>
      </x:c>
      <x:c r="Q137" s="31" t="str">
        <x:f>IF(O137="","",IF(O137&lt;=30,"0-30 days",IF(O137&lt;=60,"31-60 days",IF(O137&lt;=90,"61-90 days","&gt;90 days"))))</x:f>
      </x:c>
      <x:c r="R137" s="31" t="str"/>
      <x:c r="S137" s="31" t="str"/>
      <x:c r="T137" s="31" t="str"/>
    </x:row>
    <x:row r="138">
      <x:c r="A138" s="31" t="str">
        <x:v>OHSAR-133</x:v>
      </x:c>
      <x:c r="B138" s="46"/>
      <x:c r="C138" s="31"/>
      <x:c r="D138" s="31" t="str"/>
      <x:c r="E138" s="31" t="str"/>
      <x:c r="F138" s="31" t="str"/>
      <x:c r="G138" s="31" t="str"/>
      <x:c r="H138" s="31" t="str"/>
      <x:c r="I138" s="31" t="str"/>
      <x:c r="J138" s="31" t="str"/>
      <x:c r="K138" s="31" t="str"/>
      <x:c r="L138" s="46"/>
      <x:c r="M138" s="31" t="str">
        <x:v>No Action</x:v>
      </x:c>
      <x:c r="N138" s="46"/>
      <x:c r="O138" s="31" t="str">
        <x:f>IF(OR(B138="",M138="No Action"),"",IF(AND(M138="Closed",N138&lt;&gt;""),N138-B138,TODAY()-B138))</x:f>
      </x:c>
      <x:c r="P138" s="31" t="str">
        <x:f>IF(C138="","",IF(M138="No Action","No Action",IF(M138="Closed","Closed",IF(L138="","",IF(L138&lt;TODAY(),"Overdue",IF(L138-TODAY()&lt;=7,"Due Soon","On Track"))))))</x:f>
      </x:c>
      <x:c r="Q138" s="31" t="str">
        <x:f>IF(O138="","",IF(O138&lt;=30,"0-30 days",IF(O138&lt;=60,"31-60 days",IF(O138&lt;=90,"61-90 days","&gt;90 days"))))</x:f>
      </x:c>
      <x:c r="R138" s="31" t="str"/>
      <x:c r="S138" s="31" t="str"/>
      <x:c r="T138" s="31" t="str"/>
    </x:row>
    <x:row r="139">
      <x:c r="A139" s="31" t="str">
        <x:v>OHSAR-134</x:v>
      </x:c>
      <x:c r="B139" s="46"/>
      <x:c r="C139" s="31"/>
      <x:c r="D139" s="31" t="str"/>
      <x:c r="E139" s="31" t="str"/>
      <x:c r="F139" s="31" t="str"/>
      <x:c r="G139" s="31" t="str"/>
      <x:c r="H139" s="31" t="str"/>
      <x:c r="I139" s="31" t="str"/>
      <x:c r="J139" s="31" t="str"/>
      <x:c r="K139" s="31" t="str"/>
      <x:c r="L139" s="46"/>
      <x:c r="M139" s="31" t="str">
        <x:v>No Action</x:v>
      </x:c>
      <x:c r="N139" s="46"/>
      <x:c r="O139" s="31" t="str">
        <x:f>IF(OR(B139="",M139="No Action"),"",IF(AND(M139="Closed",N139&lt;&gt;""),N139-B139,TODAY()-B139))</x:f>
      </x:c>
      <x:c r="P139" s="31" t="str">
        <x:f>IF(C139="","",IF(M139="No Action","No Action",IF(M139="Closed","Closed",IF(L139="","",IF(L139&lt;TODAY(),"Overdue",IF(L139-TODAY()&lt;=7,"Due Soon","On Track"))))))</x:f>
      </x:c>
      <x:c r="Q139" s="31" t="str">
        <x:f>IF(O139="","",IF(O139&lt;=30,"0-30 days",IF(O139&lt;=60,"31-60 days",IF(O139&lt;=90,"61-90 days","&gt;90 days"))))</x:f>
      </x:c>
      <x:c r="R139" s="31" t="str"/>
      <x:c r="S139" s="31" t="str"/>
      <x:c r="T139" s="31" t="str"/>
    </x:row>
    <x:row r="140">
      <x:c r="A140" s="31" t="str">
        <x:v>OHSAR-135</x:v>
      </x:c>
      <x:c r="B140" s="46"/>
      <x:c r="C140" s="31"/>
      <x:c r="D140" s="31" t="str"/>
      <x:c r="E140" s="31" t="str"/>
      <x:c r="F140" s="31" t="str"/>
      <x:c r="G140" s="31" t="str"/>
      <x:c r="H140" s="31" t="str"/>
      <x:c r="I140" s="31" t="str"/>
      <x:c r="J140" s="31" t="str"/>
      <x:c r="K140" s="31" t="str"/>
      <x:c r="L140" s="46"/>
      <x:c r="M140" s="31" t="str">
        <x:v>No Action</x:v>
      </x:c>
      <x:c r="N140" s="46"/>
      <x:c r="O140" s="31" t="str">
        <x:f>IF(OR(B140="",M140="No Action"),"",IF(AND(M140="Closed",N140&lt;&gt;""),N140-B140,TODAY()-B140))</x:f>
      </x:c>
      <x:c r="P140" s="31" t="str">
        <x:f>IF(C140="","",IF(M140="No Action","No Action",IF(M140="Closed","Closed",IF(L140="","",IF(L140&lt;TODAY(),"Overdue",IF(L140-TODAY()&lt;=7,"Due Soon","On Track"))))))</x:f>
      </x:c>
      <x:c r="Q140" s="31" t="str">
        <x:f>IF(O140="","",IF(O140&lt;=30,"0-30 days",IF(O140&lt;=60,"31-60 days",IF(O140&lt;=90,"61-90 days","&gt;90 days"))))</x:f>
      </x:c>
      <x:c r="R140" s="31" t="str"/>
      <x:c r="S140" s="31" t="str"/>
      <x:c r="T140" s="31" t="str"/>
    </x:row>
    <x:row r="141">
      <x:c r="A141" s="31" t="str">
        <x:v>OHSAR-136</x:v>
      </x:c>
      <x:c r="B141" s="46"/>
      <x:c r="C141" s="31"/>
      <x:c r="D141" s="31" t="str"/>
      <x:c r="E141" s="31" t="str"/>
      <x:c r="F141" s="31" t="str"/>
      <x:c r="G141" s="31" t="str"/>
      <x:c r="H141" s="31" t="str"/>
      <x:c r="I141" s="31" t="str"/>
      <x:c r="J141" s="31" t="str"/>
      <x:c r="K141" s="31" t="str"/>
      <x:c r="L141" s="46"/>
      <x:c r="M141" s="31" t="str">
        <x:v>No Action</x:v>
      </x:c>
      <x:c r="N141" s="46"/>
      <x:c r="O141" s="31" t="str">
        <x:f>IF(OR(B141="",M141="No Action"),"",IF(AND(M141="Closed",N141&lt;&gt;""),N141-B141,TODAY()-B141))</x:f>
      </x:c>
      <x:c r="P141" s="31" t="str">
        <x:f>IF(C141="","",IF(M141="No Action","No Action",IF(M141="Closed","Closed",IF(L141="","",IF(L141&lt;TODAY(),"Overdue",IF(L141-TODAY()&lt;=7,"Due Soon","On Track"))))))</x:f>
      </x:c>
      <x:c r="Q141" s="31" t="str">
        <x:f>IF(O141="","",IF(O141&lt;=30,"0-30 days",IF(O141&lt;=60,"31-60 days",IF(O141&lt;=90,"61-90 days","&gt;90 days"))))</x:f>
      </x:c>
      <x:c r="R141" s="31" t="str"/>
      <x:c r="S141" s="31" t="str"/>
      <x:c r="T141" s="31" t="str"/>
    </x:row>
    <x:row r="142">
      <x:c r="A142" s="31" t="str">
        <x:v>OHSAR-137</x:v>
      </x:c>
      <x:c r="B142" s="46"/>
      <x:c r="C142" s="31"/>
      <x:c r="D142" s="31" t="str"/>
      <x:c r="E142" s="31" t="str"/>
      <x:c r="F142" s="31" t="str"/>
      <x:c r="G142" s="31" t="str"/>
      <x:c r="H142" s="31" t="str"/>
      <x:c r="I142" s="31" t="str"/>
      <x:c r="J142" s="31" t="str"/>
      <x:c r="K142" s="31" t="str"/>
      <x:c r="L142" s="46"/>
      <x:c r="M142" s="31" t="str">
        <x:v>No Action</x:v>
      </x:c>
      <x:c r="N142" s="46"/>
      <x:c r="O142" s="31" t="str">
        <x:f>IF(OR(B142="",M142="No Action"),"",IF(AND(M142="Closed",N142&lt;&gt;""),N142-B142,TODAY()-B142))</x:f>
      </x:c>
      <x:c r="P142" s="31" t="str">
        <x:f>IF(C142="","",IF(M142="No Action","No Action",IF(M142="Closed","Closed",IF(L142="","",IF(L142&lt;TODAY(),"Overdue",IF(L142-TODAY()&lt;=7,"Due Soon","On Track"))))))</x:f>
      </x:c>
      <x:c r="Q142" s="31" t="str">
        <x:f>IF(O142="","",IF(O142&lt;=30,"0-30 days",IF(O142&lt;=60,"31-60 days",IF(O142&lt;=90,"61-90 days","&gt;90 days"))))</x:f>
      </x:c>
      <x:c r="R142" s="31" t="str"/>
      <x:c r="S142" s="31" t="str"/>
      <x:c r="T142" s="31" t="str"/>
    </x:row>
    <x:row r="143">
      <x:c r="A143" s="31" t="str">
        <x:v>OHSAR-138</x:v>
      </x:c>
      <x:c r="B143" s="46"/>
      <x:c r="C143" s="31"/>
      <x:c r="D143" s="31" t="str"/>
      <x:c r="E143" s="31" t="str"/>
      <x:c r="F143" s="31" t="str"/>
      <x:c r="G143" s="31" t="str"/>
      <x:c r="H143" s="31" t="str"/>
      <x:c r="I143" s="31" t="str"/>
      <x:c r="J143" s="31" t="str"/>
      <x:c r="K143" s="31" t="str"/>
      <x:c r="L143" s="46"/>
      <x:c r="M143" s="31" t="str">
        <x:v>No Action</x:v>
      </x:c>
      <x:c r="N143" s="46"/>
      <x:c r="O143" s="31" t="str">
        <x:f>IF(OR(B143="",M143="No Action"),"",IF(AND(M143="Closed",N143&lt;&gt;""),N143-B143,TODAY()-B143))</x:f>
      </x:c>
      <x:c r="P143" s="31" t="str">
        <x:f>IF(C143="","",IF(M143="No Action","No Action",IF(M143="Closed","Closed",IF(L143="","",IF(L143&lt;TODAY(),"Overdue",IF(L143-TODAY()&lt;=7,"Due Soon","On Track"))))))</x:f>
      </x:c>
      <x:c r="Q143" s="31" t="str">
        <x:f>IF(O143="","",IF(O143&lt;=30,"0-30 days",IF(O143&lt;=60,"31-60 days",IF(O143&lt;=90,"61-90 days","&gt;90 days"))))</x:f>
      </x:c>
      <x:c r="R143" s="31" t="str"/>
      <x:c r="S143" s="31" t="str"/>
      <x:c r="T143" s="31" t="str"/>
    </x:row>
    <x:row r="144">
      <x:c r="A144" s="31" t="str">
        <x:v>OHSAR-139</x:v>
      </x:c>
      <x:c r="B144" s="46"/>
      <x:c r="C144" s="31"/>
      <x:c r="D144" s="31" t="str"/>
      <x:c r="E144" s="31" t="str"/>
      <x:c r="F144" s="31" t="str"/>
      <x:c r="G144" s="31" t="str"/>
      <x:c r="H144" s="31" t="str"/>
      <x:c r="I144" s="31" t="str"/>
      <x:c r="J144" s="31" t="str"/>
      <x:c r="K144" s="31" t="str"/>
      <x:c r="L144" s="46"/>
      <x:c r="M144" s="31" t="str">
        <x:v>No Action</x:v>
      </x:c>
      <x:c r="N144" s="46"/>
      <x:c r="O144" s="31" t="str">
        <x:f>IF(OR(B144="",M144="No Action"),"",IF(AND(M144="Closed",N144&lt;&gt;""),N144-B144,TODAY()-B144))</x:f>
      </x:c>
      <x:c r="P144" s="31" t="str">
        <x:f>IF(C144="","",IF(M144="No Action","No Action",IF(M144="Closed","Closed",IF(L144="","",IF(L144&lt;TODAY(),"Overdue",IF(L144-TODAY()&lt;=7,"Due Soon","On Track"))))))</x:f>
      </x:c>
      <x:c r="Q144" s="31" t="str">
        <x:f>IF(O144="","",IF(O144&lt;=30,"0-30 days",IF(O144&lt;=60,"31-60 days",IF(O144&lt;=90,"61-90 days","&gt;90 days"))))</x:f>
      </x:c>
      <x:c r="R144" s="31" t="str"/>
      <x:c r="S144" s="31" t="str"/>
      <x:c r="T144" s="31" t="str"/>
    </x:row>
    <x:row r="145">
      <x:c r="A145" s="31" t="str">
        <x:v>OHSAR-140</x:v>
      </x:c>
      <x:c r="B145" s="46"/>
      <x:c r="C145" s="31"/>
      <x:c r="D145" s="31" t="str"/>
      <x:c r="E145" s="31" t="str"/>
      <x:c r="F145" s="31" t="str"/>
      <x:c r="G145" s="31" t="str"/>
      <x:c r="H145" s="31" t="str"/>
      <x:c r="I145" s="31" t="str"/>
      <x:c r="J145" s="31" t="str"/>
      <x:c r="K145" s="31" t="str"/>
      <x:c r="L145" s="46"/>
      <x:c r="M145" s="31" t="str">
        <x:v>No Action</x:v>
      </x:c>
      <x:c r="N145" s="46"/>
      <x:c r="O145" s="31" t="str">
        <x:f>IF(OR(B145="",M145="No Action"),"",IF(AND(M145="Closed",N145&lt;&gt;""),N145-B145,TODAY()-B145))</x:f>
      </x:c>
      <x:c r="P145" s="31" t="str">
        <x:f>IF(C145="","",IF(M145="No Action","No Action",IF(M145="Closed","Closed",IF(L145="","",IF(L145&lt;TODAY(),"Overdue",IF(L145-TODAY()&lt;=7,"Due Soon","On Track"))))))</x:f>
      </x:c>
      <x:c r="Q145" s="31" t="str">
        <x:f>IF(O145="","",IF(O145&lt;=30,"0-30 days",IF(O145&lt;=60,"31-60 days",IF(O145&lt;=90,"61-90 days","&gt;90 days"))))</x:f>
      </x:c>
      <x:c r="R145" s="31" t="str"/>
      <x:c r="S145" s="31" t="str"/>
      <x:c r="T145" s="31" t="str"/>
    </x:row>
    <x:row r="146">
      <x:c r="A146" s="31" t="str">
        <x:v>OHSAR-141</x:v>
      </x:c>
      <x:c r="B146" s="46"/>
      <x:c r="C146" s="31"/>
      <x:c r="D146" s="31" t="str"/>
      <x:c r="E146" s="31" t="str"/>
      <x:c r="F146" s="31" t="str"/>
      <x:c r="G146" s="31" t="str"/>
      <x:c r="H146" s="31" t="str"/>
      <x:c r="I146" s="31" t="str"/>
      <x:c r="J146" s="31" t="str"/>
      <x:c r="K146" s="31" t="str"/>
      <x:c r="L146" s="46"/>
      <x:c r="M146" s="31" t="str">
        <x:v>No Action</x:v>
      </x:c>
      <x:c r="N146" s="46"/>
      <x:c r="O146" s="31" t="str">
        <x:f>IF(OR(B146="",M146="No Action"),"",IF(AND(M146="Closed",N146&lt;&gt;""),N146-B146,TODAY()-B146))</x:f>
      </x:c>
      <x:c r="P146" s="31" t="str">
        <x:f>IF(C146="","",IF(M146="No Action","No Action",IF(M146="Closed","Closed",IF(L146="","",IF(L146&lt;TODAY(),"Overdue",IF(L146-TODAY()&lt;=7,"Due Soon","On Track"))))))</x:f>
      </x:c>
      <x:c r="Q146" s="31" t="str">
        <x:f>IF(O146="","",IF(O146&lt;=30,"0-30 days",IF(O146&lt;=60,"31-60 days",IF(O146&lt;=90,"61-90 days","&gt;90 days"))))</x:f>
      </x:c>
      <x:c r="R146" s="31" t="str"/>
      <x:c r="S146" s="31" t="str"/>
      <x:c r="T146" s="31" t="str"/>
    </x:row>
    <x:row r="147">
      <x:c r="A147" s="31" t="str">
        <x:v>OHSAR-142</x:v>
      </x:c>
      <x:c r="B147" s="46"/>
      <x:c r="C147" s="31"/>
      <x:c r="D147" s="31" t="str"/>
      <x:c r="E147" s="31" t="str"/>
      <x:c r="F147" s="31" t="str"/>
      <x:c r="G147" s="31" t="str"/>
      <x:c r="H147" s="31" t="str"/>
      <x:c r="I147" s="31" t="str"/>
      <x:c r="J147" s="31" t="str"/>
      <x:c r="K147" s="31" t="str"/>
      <x:c r="L147" s="46"/>
      <x:c r="M147" s="31" t="str">
        <x:v>No Action</x:v>
      </x:c>
      <x:c r="N147" s="46"/>
      <x:c r="O147" s="31" t="str">
        <x:f>IF(OR(B147="",M147="No Action"),"",IF(AND(M147="Closed",N147&lt;&gt;""),N147-B147,TODAY()-B147))</x:f>
      </x:c>
      <x:c r="P147" s="31" t="str">
        <x:f>IF(C147="","",IF(M147="No Action","No Action",IF(M147="Closed","Closed",IF(L147="","",IF(L147&lt;TODAY(),"Overdue",IF(L147-TODAY()&lt;=7,"Due Soon","On Track"))))))</x:f>
      </x:c>
      <x:c r="Q147" s="31" t="str">
        <x:f>IF(O147="","",IF(O147&lt;=30,"0-30 days",IF(O147&lt;=60,"31-60 days",IF(O147&lt;=90,"61-90 days","&gt;90 days"))))</x:f>
      </x:c>
      <x:c r="R147" s="31" t="str"/>
      <x:c r="S147" s="31" t="str"/>
      <x:c r="T147" s="31" t="str"/>
    </x:row>
    <x:row r="148">
      <x:c r="A148" s="31" t="str">
        <x:v>OHSAR-143</x:v>
      </x:c>
      <x:c r="B148" s="46"/>
      <x:c r="C148" s="31"/>
      <x:c r="D148" s="31" t="str"/>
      <x:c r="E148" s="31" t="str"/>
      <x:c r="F148" s="31" t="str"/>
      <x:c r="G148" s="31" t="str"/>
      <x:c r="H148" s="31" t="str"/>
      <x:c r="I148" s="31" t="str"/>
      <x:c r="J148" s="31" t="str"/>
      <x:c r="K148" s="31" t="str"/>
      <x:c r="L148" s="46"/>
      <x:c r="M148" s="31" t="str">
        <x:v>No Action</x:v>
      </x:c>
      <x:c r="N148" s="46"/>
      <x:c r="O148" s="31" t="str">
        <x:f>IF(OR(B148="",M148="No Action"),"",IF(AND(M148="Closed",N148&lt;&gt;""),N148-B148,TODAY()-B148))</x:f>
      </x:c>
      <x:c r="P148" s="31" t="str">
        <x:f>IF(C148="","",IF(M148="No Action","No Action",IF(M148="Closed","Closed",IF(L148="","",IF(L148&lt;TODAY(),"Overdue",IF(L148-TODAY()&lt;=7,"Due Soon","On Track"))))))</x:f>
      </x:c>
      <x:c r="Q148" s="31" t="str">
        <x:f>IF(O148="","",IF(O148&lt;=30,"0-30 days",IF(O148&lt;=60,"31-60 days",IF(O148&lt;=90,"61-90 days","&gt;90 days"))))</x:f>
      </x:c>
      <x:c r="R148" s="31" t="str"/>
      <x:c r="S148" s="31" t="str"/>
      <x:c r="T148" s="31" t="str"/>
    </x:row>
    <x:row r="149">
      <x:c r="A149" s="31" t="str">
        <x:v>OHSAR-144</x:v>
      </x:c>
      <x:c r="B149" s="46"/>
      <x:c r="C149" s="31"/>
      <x:c r="D149" s="31" t="str"/>
      <x:c r="E149" s="31" t="str"/>
      <x:c r="F149" s="31" t="str"/>
      <x:c r="G149" s="31" t="str"/>
      <x:c r="H149" s="31" t="str"/>
      <x:c r="I149" s="31" t="str"/>
      <x:c r="J149" s="31" t="str"/>
      <x:c r="K149" s="31" t="str"/>
      <x:c r="L149" s="46"/>
      <x:c r="M149" s="31" t="str">
        <x:v>No Action</x:v>
      </x:c>
      <x:c r="N149" s="46"/>
      <x:c r="O149" s="31" t="str">
        <x:f>IF(OR(B149="",M149="No Action"),"",IF(AND(M149="Closed",N149&lt;&gt;""),N149-B149,TODAY()-B149))</x:f>
      </x:c>
      <x:c r="P149" s="31" t="str">
        <x:f>IF(C149="","",IF(M149="No Action","No Action",IF(M149="Closed","Closed",IF(L149="","",IF(L149&lt;TODAY(),"Overdue",IF(L149-TODAY()&lt;=7,"Due Soon","On Track"))))))</x:f>
      </x:c>
      <x:c r="Q149" s="31" t="str">
        <x:f>IF(O149="","",IF(O149&lt;=30,"0-30 days",IF(O149&lt;=60,"31-60 days",IF(O149&lt;=90,"61-90 days","&gt;90 days"))))</x:f>
      </x:c>
      <x:c r="R149" s="31" t="str"/>
      <x:c r="S149" s="31" t="str"/>
      <x:c r="T149" s="31" t="str"/>
    </x:row>
    <x:row r="150">
      <x:c r="A150" s="31" t="str">
        <x:v>OHSAR-145</x:v>
      </x:c>
      <x:c r="B150" s="46"/>
      <x:c r="C150" s="31"/>
      <x:c r="D150" s="31" t="str"/>
      <x:c r="E150" s="31" t="str"/>
      <x:c r="F150" s="31" t="str"/>
      <x:c r="G150" s="31" t="str"/>
      <x:c r="H150" s="31" t="str"/>
      <x:c r="I150" s="31" t="str"/>
      <x:c r="J150" s="31" t="str"/>
      <x:c r="K150" s="31" t="str"/>
      <x:c r="L150" s="46"/>
      <x:c r="M150" s="31" t="str">
        <x:v>No Action</x:v>
      </x:c>
      <x:c r="N150" s="46"/>
      <x:c r="O150" s="31" t="str">
        <x:f>IF(OR(B150="",M150="No Action"),"",IF(AND(M150="Closed",N150&lt;&gt;""),N150-B150,TODAY()-B150))</x:f>
      </x:c>
      <x:c r="P150" s="31" t="str">
        <x:f>IF(C150="","",IF(M150="No Action","No Action",IF(M150="Closed","Closed",IF(L150="","",IF(L150&lt;TODAY(),"Overdue",IF(L150-TODAY()&lt;=7,"Due Soon","On Track"))))))</x:f>
      </x:c>
      <x:c r="Q150" s="31" t="str">
        <x:f>IF(O150="","",IF(O150&lt;=30,"0-30 days",IF(O150&lt;=60,"31-60 days",IF(O150&lt;=90,"61-90 days","&gt;90 days"))))</x:f>
      </x:c>
      <x:c r="R150" s="31" t="str"/>
      <x:c r="S150" s="31" t="str"/>
      <x:c r="T150" s="31" t="str"/>
    </x:row>
    <x:row r="151">
      <x:c r="A151" s="31" t="str">
        <x:v>OHSAR-146</x:v>
      </x:c>
      <x:c r="B151" s="46"/>
      <x:c r="C151" s="31"/>
      <x:c r="D151" s="31" t="str"/>
      <x:c r="E151" s="31" t="str"/>
      <x:c r="F151" s="31" t="str"/>
      <x:c r="G151" s="31" t="str"/>
      <x:c r="H151" s="31" t="str"/>
      <x:c r="I151" s="31" t="str"/>
      <x:c r="J151" s="31" t="str"/>
      <x:c r="K151" s="31" t="str"/>
      <x:c r="L151" s="46"/>
      <x:c r="M151" s="31" t="str">
        <x:v>No Action</x:v>
      </x:c>
      <x:c r="N151" s="46"/>
      <x:c r="O151" s="31" t="str">
        <x:f>IF(OR(B151="",M151="No Action"),"",IF(AND(M151="Closed",N151&lt;&gt;""),N151-B151,TODAY()-B151))</x:f>
      </x:c>
      <x:c r="P151" s="31" t="str">
        <x:f>IF(C151="","",IF(M151="No Action","No Action",IF(M151="Closed","Closed",IF(L151="","",IF(L151&lt;TODAY(),"Overdue",IF(L151-TODAY()&lt;=7,"Due Soon","On Track"))))))</x:f>
      </x:c>
      <x:c r="Q151" s="31" t="str">
        <x:f>IF(O151="","",IF(O151&lt;=30,"0-30 days",IF(O151&lt;=60,"31-60 days",IF(O151&lt;=90,"61-90 days","&gt;90 days"))))</x:f>
      </x:c>
      <x:c r="R151" s="31" t="str"/>
      <x:c r="S151" s="31" t="str"/>
      <x:c r="T151" s="31" t="str"/>
    </x:row>
    <x:row r="152">
      <x:c r="A152" s="31" t="str">
        <x:v>OHSAR-147</x:v>
      </x:c>
      <x:c r="B152" s="46"/>
      <x:c r="C152" s="31"/>
      <x:c r="D152" s="31" t="str"/>
      <x:c r="E152" s="31" t="str"/>
      <x:c r="F152" s="31" t="str"/>
      <x:c r="G152" s="31" t="str"/>
      <x:c r="H152" s="31" t="str"/>
      <x:c r="I152" s="31" t="str"/>
      <x:c r="J152" s="31" t="str"/>
      <x:c r="K152" s="31" t="str"/>
      <x:c r="L152" s="46"/>
      <x:c r="M152" s="31" t="str">
        <x:v>No Action</x:v>
      </x:c>
      <x:c r="N152" s="46"/>
      <x:c r="O152" s="31" t="str">
        <x:f>IF(OR(B152="",M152="No Action"),"",IF(AND(M152="Closed",N152&lt;&gt;""),N152-B152,TODAY()-B152))</x:f>
      </x:c>
      <x:c r="P152" s="31" t="str">
        <x:f>IF(C152="","",IF(M152="No Action","No Action",IF(M152="Closed","Closed",IF(L152="","",IF(L152&lt;TODAY(),"Overdue",IF(L152-TODAY()&lt;=7,"Due Soon","On Track"))))))</x:f>
      </x:c>
      <x:c r="Q152" s="31" t="str">
        <x:f>IF(O152="","",IF(O152&lt;=30,"0-30 days",IF(O152&lt;=60,"31-60 days",IF(O152&lt;=90,"61-90 days","&gt;90 days"))))</x:f>
      </x:c>
      <x:c r="R152" s="31" t="str"/>
      <x:c r="S152" s="31" t="str"/>
      <x:c r="T152" s="31" t="str"/>
    </x:row>
    <x:row r="153">
      <x:c r="A153" s="31" t="str">
        <x:v>OHSAR-148</x:v>
      </x:c>
      <x:c r="B153" s="46"/>
      <x:c r="C153" s="31"/>
      <x:c r="D153" s="31" t="str"/>
      <x:c r="E153" s="31" t="str"/>
      <x:c r="F153" s="31" t="str"/>
      <x:c r="G153" s="31" t="str"/>
      <x:c r="H153" s="31" t="str"/>
      <x:c r="I153" s="31" t="str"/>
      <x:c r="J153" s="31" t="str"/>
      <x:c r="K153" s="31" t="str"/>
      <x:c r="L153" s="46"/>
      <x:c r="M153" s="31" t="str">
        <x:v>No Action</x:v>
      </x:c>
      <x:c r="N153" s="46"/>
      <x:c r="O153" s="31" t="str">
        <x:f>IF(OR(B153="",M153="No Action"),"",IF(AND(M153="Closed",N153&lt;&gt;""),N153-B153,TODAY()-B153))</x:f>
      </x:c>
      <x:c r="P153" s="31" t="str">
        <x:f>IF(C153="","",IF(M153="No Action","No Action",IF(M153="Closed","Closed",IF(L153="","",IF(L153&lt;TODAY(),"Overdue",IF(L153-TODAY()&lt;=7,"Due Soon","On Track"))))))</x:f>
      </x:c>
      <x:c r="Q153" s="31" t="str">
        <x:f>IF(O153="","",IF(O153&lt;=30,"0-30 days",IF(O153&lt;=60,"31-60 days",IF(O153&lt;=90,"61-90 days","&gt;90 days"))))</x:f>
      </x:c>
      <x:c r="R153" s="31" t="str"/>
      <x:c r="S153" s="31" t="str"/>
      <x:c r="T153" s="31" t="str"/>
    </x:row>
    <x:row r="154">
      <x:c r="A154" s="31" t="str">
        <x:v>OHSAR-149</x:v>
      </x:c>
      <x:c r="B154" s="46"/>
      <x:c r="C154" s="31"/>
      <x:c r="D154" s="31" t="str"/>
      <x:c r="E154" s="31" t="str"/>
      <x:c r="F154" s="31" t="str"/>
      <x:c r="G154" s="31" t="str"/>
      <x:c r="H154" s="31" t="str"/>
      <x:c r="I154" s="31" t="str"/>
      <x:c r="J154" s="31" t="str"/>
      <x:c r="K154" s="31" t="str"/>
      <x:c r="L154" s="46"/>
      <x:c r="M154" s="31" t="str">
        <x:v>No Action</x:v>
      </x:c>
      <x:c r="N154" s="46"/>
      <x:c r="O154" s="31" t="str">
        <x:f>IF(OR(B154="",M154="No Action"),"",IF(AND(M154="Closed",N154&lt;&gt;""),N154-B154,TODAY()-B154))</x:f>
      </x:c>
      <x:c r="P154" s="31" t="str">
        <x:f>IF(C154="","",IF(M154="No Action","No Action",IF(M154="Closed","Closed",IF(L154="","",IF(L154&lt;TODAY(),"Overdue",IF(L154-TODAY()&lt;=7,"Due Soon","On Track"))))))</x:f>
      </x:c>
      <x:c r="Q154" s="31" t="str">
        <x:f>IF(O154="","",IF(O154&lt;=30,"0-30 days",IF(O154&lt;=60,"31-60 days",IF(O154&lt;=90,"61-90 days","&gt;90 days"))))</x:f>
      </x:c>
      <x:c r="R154" s="31" t="str"/>
      <x:c r="S154" s="31" t="str"/>
      <x:c r="T154" s="31" t="str"/>
    </x:row>
    <x:row r="155">
      <x:c r="A155" s="31" t="str">
        <x:v>OHSAR-150</x:v>
      </x:c>
      <x:c r="B155" s="46"/>
      <x:c r="C155" s="31"/>
      <x:c r="D155" s="31" t="str"/>
      <x:c r="E155" s="31" t="str"/>
      <x:c r="F155" s="31" t="str"/>
      <x:c r="G155" s="31" t="str"/>
      <x:c r="H155" s="31" t="str"/>
      <x:c r="I155" s="31" t="str"/>
      <x:c r="J155" s="31" t="str"/>
      <x:c r="K155" s="31" t="str"/>
      <x:c r="L155" s="46"/>
      <x:c r="M155" s="31" t="str">
        <x:v>No Action</x:v>
      </x:c>
      <x:c r="N155" s="46"/>
      <x:c r="O155" s="31" t="str">
        <x:f>IF(OR(B155="",M155="No Action"),"",IF(AND(M155="Closed",N155&lt;&gt;""),N155-B155,TODAY()-B155))</x:f>
      </x:c>
      <x:c r="P155" s="31" t="str">
        <x:f>IF(C155="","",IF(M155="No Action","No Action",IF(M155="Closed","Closed",IF(L155="","",IF(L155&lt;TODAY(),"Overdue",IF(L155-TODAY()&lt;=7,"Due Soon","On Track"))))))</x:f>
      </x:c>
      <x:c r="Q155" s="31" t="str">
        <x:f>IF(O155="","",IF(O155&lt;=30,"0-30 days",IF(O155&lt;=60,"31-60 days",IF(O155&lt;=90,"61-90 days","&gt;90 days"))))</x:f>
      </x:c>
      <x:c r="R155" s="31" t="str"/>
      <x:c r="S155" s="31" t="str"/>
      <x:c r="T155" s="31" t="str"/>
    </x:row>
    <x:row r="156">
      <x:c r="A156" s="31" t="str">
        <x:v>OHSAR-151</x:v>
      </x:c>
      <x:c r="B156" s="46"/>
      <x:c r="C156" s="31"/>
      <x:c r="D156" s="31" t="str"/>
      <x:c r="E156" s="31" t="str"/>
      <x:c r="F156" s="31" t="str"/>
      <x:c r="G156" s="31" t="str"/>
      <x:c r="H156" s="31" t="str"/>
      <x:c r="I156" s="31" t="str"/>
      <x:c r="J156" s="31" t="str"/>
      <x:c r="K156" s="31" t="str"/>
      <x:c r="L156" s="46"/>
      <x:c r="M156" s="31" t="str">
        <x:v>No Action</x:v>
      </x:c>
      <x:c r="N156" s="46"/>
      <x:c r="O156" s="31" t="str">
        <x:f>IF(OR(B156="",M156="No Action"),"",IF(AND(M156="Closed",N156&lt;&gt;""),N156-B156,TODAY()-B156))</x:f>
      </x:c>
      <x:c r="P156" s="31" t="str">
        <x:f>IF(C156="","",IF(M156="No Action","No Action",IF(M156="Closed","Closed",IF(L156="","",IF(L156&lt;TODAY(),"Overdue",IF(L156-TODAY()&lt;=7,"Due Soon","On Track"))))))</x:f>
      </x:c>
      <x:c r="Q156" s="31" t="str">
        <x:f>IF(O156="","",IF(O156&lt;=30,"0-30 days",IF(O156&lt;=60,"31-60 days",IF(O156&lt;=90,"61-90 days","&gt;90 days"))))</x:f>
      </x:c>
      <x:c r="R156" s="31" t="str"/>
      <x:c r="S156" s="31" t="str"/>
      <x:c r="T156" s="31" t="str"/>
    </x:row>
    <x:row r="157">
      <x:c r="A157" s="31" t="str">
        <x:v>OHSAR-152</x:v>
      </x:c>
      <x:c r="B157" s="46"/>
      <x:c r="C157" s="31"/>
      <x:c r="D157" s="31" t="str"/>
      <x:c r="E157" s="31" t="str"/>
      <x:c r="F157" s="31" t="str"/>
      <x:c r="G157" s="31" t="str"/>
      <x:c r="H157" s="31" t="str"/>
      <x:c r="I157" s="31" t="str"/>
      <x:c r="J157" s="31" t="str"/>
      <x:c r="K157" s="31" t="str"/>
      <x:c r="L157" s="46"/>
      <x:c r="M157" s="31" t="str">
        <x:v>No Action</x:v>
      </x:c>
      <x:c r="N157" s="46"/>
      <x:c r="O157" s="31" t="str">
        <x:f>IF(OR(B157="",M157="No Action"),"",IF(AND(M157="Closed",N157&lt;&gt;""),N157-B157,TODAY()-B157))</x:f>
      </x:c>
      <x:c r="P157" s="31" t="str">
        <x:f>IF(C157="","",IF(M157="No Action","No Action",IF(M157="Closed","Closed",IF(L157="","",IF(L157&lt;TODAY(),"Overdue",IF(L157-TODAY()&lt;=7,"Due Soon","On Track"))))))</x:f>
      </x:c>
      <x:c r="Q157" s="31" t="str">
        <x:f>IF(O157="","",IF(O157&lt;=30,"0-30 days",IF(O157&lt;=60,"31-60 days",IF(O157&lt;=90,"61-90 days","&gt;90 days"))))</x:f>
      </x:c>
      <x:c r="R157" s="31" t="str"/>
      <x:c r="S157" s="31" t="str"/>
      <x:c r="T157" s="31" t="str"/>
    </x:row>
    <x:row r="158">
      <x:c r="A158" s="31" t="str">
        <x:v>OHSAR-153</x:v>
      </x:c>
      <x:c r="B158" s="46"/>
      <x:c r="C158" s="31"/>
      <x:c r="D158" s="31" t="str"/>
      <x:c r="E158" s="31" t="str"/>
      <x:c r="F158" s="31" t="str"/>
      <x:c r="G158" s="31" t="str"/>
      <x:c r="H158" s="31" t="str"/>
      <x:c r="I158" s="31" t="str"/>
      <x:c r="J158" s="31" t="str"/>
      <x:c r="K158" s="31" t="str"/>
      <x:c r="L158" s="46"/>
      <x:c r="M158" s="31" t="str">
        <x:v>No Action</x:v>
      </x:c>
      <x:c r="N158" s="46"/>
      <x:c r="O158" s="31" t="str">
        <x:f>IF(OR(B158="",M158="No Action"),"",IF(AND(M158="Closed",N158&lt;&gt;""),N158-B158,TODAY()-B158))</x:f>
      </x:c>
      <x:c r="P158" s="31" t="str">
        <x:f>IF(C158="","",IF(M158="No Action","No Action",IF(M158="Closed","Closed",IF(L158="","",IF(L158&lt;TODAY(),"Overdue",IF(L158-TODAY()&lt;=7,"Due Soon","On Track"))))))</x:f>
      </x:c>
      <x:c r="Q158" s="31" t="str">
        <x:f>IF(O158="","",IF(O158&lt;=30,"0-30 days",IF(O158&lt;=60,"31-60 days",IF(O158&lt;=90,"61-90 days","&gt;90 days"))))</x:f>
      </x:c>
      <x:c r="R158" s="31" t="str"/>
      <x:c r="S158" s="31" t="str"/>
      <x:c r="T158" s="31" t="str"/>
    </x:row>
    <x:row r="159">
      <x:c r="A159" s="31" t="str">
        <x:v>OHSAR-154</x:v>
      </x:c>
      <x:c r="B159" s="46"/>
      <x:c r="C159" s="31"/>
      <x:c r="D159" s="31" t="str"/>
      <x:c r="E159" s="31" t="str"/>
      <x:c r="F159" s="31" t="str"/>
      <x:c r="G159" s="31" t="str"/>
      <x:c r="H159" s="31" t="str"/>
      <x:c r="I159" s="31" t="str"/>
      <x:c r="J159" s="31" t="str"/>
      <x:c r="K159" s="31" t="str"/>
      <x:c r="L159" s="46"/>
      <x:c r="M159" s="31" t="str">
        <x:v>No Action</x:v>
      </x:c>
      <x:c r="N159" s="46"/>
      <x:c r="O159" s="31" t="str">
        <x:f>IF(OR(B159="",M159="No Action"),"",IF(AND(M159="Closed",N159&lt;&gt;""),N159-B159,TODAY()-B159))</x:f>
      </x:c>
      <x:c r="P159" s="31" t="str">
        <x:f>IF(C159="","",IF(M159="No Action","No Action",IF(M159="Closed","Closed",IF(L159="","",IF(L159&lt;TODAY(),"Overdue",IF(L159-TODAY()&lt;=7,"Due Soon","On Track"))))))</x:f>
      </x:c>
      <x:c r="Q159" s="31" t="str">
        <x:f>IF(O159="","",IF(O159&lt;=30,"0-30 days",IF(O159&lt;=60,"31-60 days",IF(O159&lt;=90,"61-90 days","&gt;90 days"))))</x:f>
      </x:c>
      <x:c r="R159" s="31" t="str"/>
      <x:c r="S159" s="31" t="str"/>
      <x:c r="T159" s="31" t="str"/>
    </x:row>
    <x:row r="160">
      <x:c r="A160" s="31" t="str">
        <x:v>OHSAR-155</x:v>
      </x:c>
      <x:c r="B160" s="46"/>
      <x:c r="C160" s="31"/>
      <x:c r="D160" s="31" t="str"/>
      <x:c r="E160" s="31" t="str"/>
      <x:c r="F160" s="31" t="str"/>
      <x:c r="G160" s="31" t="str"/>
      <x:c r="H160" s="31" t="str"/>
      <x:c r="I160" s="31" t="str"/>
      <x:c r="J160" s="31" t="str"/>
      <x:c r="K160" s="31" t="str"/>
      <x:c r="L160" s="46"/>
      <x:c r="M160" s="31" t="str">
        <x:v>No Action</x:v>
      </x:c>
      <x:c r="N160" s="46"/>
      <x:c r="O160" s="31" t="str">
        <x:f>IF(OR(B160="",M160="No Action"),"",IF(AND(M160="Closed",N160&lt;&gt;""),N160-B160,TODAY()-B160))</x:f>
      </x:c>
      <x:c r="P160" s="31" t="str">
        <x:f>IF(C160="","",IF(M160="No Action","No Action",IF(M160="Closed","Closed",IF(L160="","",IF(L160&lt;TODAY(),"Overdue",IF(L160-TODAY()&lt;=7,"Due Soon","On Track"))))))</x:f>
      </x:c>
      <x:c r="Q160" s="31" t="str">
        <x:f>IF(O160="","",IF(O160&lt;=30,"0-30 days",IF(O160&lt;=60,"31-60 days",IF(O160&lt;=90,"61-90 days","&gt;90 days"))))</x:f>
      </x:c>
      <x:c r="R160" s="31" t="str"/>
      <x:c r="S160" s="31" t="str"/>
      <x:c r="T160" s="31" t="str"/>
    </x:row>
    <x:row r="161">
      <x:c r="A161" s="31" t="str">
        <x:v>OHSAR-156</x:v>
      </x:c>
      <x:c r="B161" s="46"/>
      <x:c r="C161" s="31"/>
      <x:c r="D161" s="31" t="str"/>
      <x:c r="E161" s="31" t="str"/>
      <x:c r="F161" s="31" t="str"/>
      <x:c r="G161" s="31" t="str"/>
      <x:c r="H161" s="31" t="str"/>
      <x:c r="I161" s="31" t="str"/>
      <x:c r="J161" s="31" t="str"/>
      <x:c r="K161" s="31" t="str"/>
      <x:c r="L161" s="46"/>
      <x:c r="M161" s="31" t="str">
        <x:v>No Action</x:v>
      </x:c>
      <x:c r="N161" s="46"/>
      <x:c r="O161" s="31" t="str">
        <x:f>IF(OR(B161="",M161="No Action"),"",IF(AND(M161="Closed",N161&lt;&gt;""),N161-B161,TODAY()-B161))</x:f>
      </x:c>
      <x:c r="P161" s="31" t="str">
        <x:f>IF(C161="","",IF(M161="No Action","No Action",IF(M161="Closed","Closed",IF(L161="","",IF(L161&lt;TODAY(),"Overdue",IF(L161-TODAY()&lt;=7,"Due Soon","On Track"))))))</x:f>
      </x:c>
      <x:c r="Q161" s="31" t="str">
        <x:f>IF(O161="","",IF(O161&lt;=30,"0-30 days",IF(O161&lt;=60,"31-60 days",IF(O161&lt;=90,"61-90 days","&gt;90 days"))))</x:f>
      </x:c>
      <x:c r="R161" s="31" t="str"/>
      <x:c r="S161" s="31" t="str"/>
      <x:c r="T161" s="31" t="str"/>
    </x:row>
    <x:row r="162">
      <x:c r="A162" s="31" t="str">
        <x:v>OHSAR-157</x:v>
      </x:c>
      <x:c r="B162" s="46"/>
      <x:c r="C162" s="31"/>
      <x:c r="D162" s="31" t="str"/>
      <x:c r="E162" s="31" t="str"/>
      <x:c r="F162" s="31" t="str"/>
      <x:c r="G162" s="31" t="str"/>
      <x:c r="H162" s="31" t="str"/>
      <x:c r="I162" s="31" t="str"/>
      <x:c r="J162" s="31" t="str"/>
      <x:c r="K162" s="31" t="str"/>
      <x:c r="L162" s="46"/>
      <x:c r="M162" s="31" t="str">
        <x:v>No Action</x:v>
      </x:c>
      <x:c r="N162" s="46"/>
      <x:c r="O162" s="31" t="str">
        <x:f>IF(OR(B162="",M162="No Action"),"",IF(AND(M162="Closed",N162&lt;&gt;""),N162-B162,TODAY()-B162))</x:f>
      </x:c>
      <x:c r="P162" s="31" t="str">
        <x:f>IF(C162="","",IF(M162="No Action","No Action",IF(M162="Closed","Closed",IF(L162="","",IF(L162&lt;TODAY(),"Overdue",IF(L162-TODAY()&lt;=7,"Due Soon","On Track"))))))</x:f>
      </x:c>
      <x:c r="Q162" s="31" t="str">
        <x:f>IF(O162="","",IF(O162&lt;=30,"0-30 days",IF(O162&lt;=60,"31-60 days",IF(O162&lt;=90,"61-90 days","&gt;90 days"))))</x:f>
      </x:c>
      <x:c r="R162" s="31" t="str"/>
      <x:c r="S162" s="31" t="str"/>
      <x:c r="T162" s="31" t="str"/>
    </x:row>
    <x:row r="163">
      <x:c r="A163" s="31" t="str">
        <x:v>OHSAR-158</x:v>
      </x:c>
      <x:c r="B163" s="46"/>
      <x:c r="C163" s="31"/>
      <x:c r="D163" s="31" t="str"/>
      <x:c r="E163" s="31" t="str"/>
      <x:c r="F163" s="31" t="str"/>
      <x:c r="G163" s="31" t="str"/>
      <x:c r="H163" s="31" t="str"/>
      <x:c r="I163" s="31" t="str"/>
      <x:c r="J163" s="31" t="str"/>
      <x:c r="K163" s="31" t="str"/>
      <x:c r="L163" s="46"/>
      <x:c r="M163" s="31" t="str">
        <x:v>No Action</x:v>
      </x:c>
      <x:c r="N163" s="46"/>
      <x:c r="O163" s="31" t="str">
        <x:f>IF(OR(B163="",M163="No Action"),"",IF(AND(M163="Closed",N163&lt;&gt;""),N163-B163,TODAY()-B163))</x:f>
      </x:c>
      <x:c r="P163" s="31" t="str">
        <x:f>IF(C163="","",IF(M163="No Action","No Action",IF(M163="Closed","Closed",IF(L163="","",IF(L163&lt;TODAY(),"Overdue",IF(L163-TODAY()&lt;=7,"Due Soon","On Track"))))))</x:f>
      </x:c>
      <x:c r="Q163" s="31" t="str">
        <x:f>IF(O163="","",IF(O163&lt;=30,"0-30 days",IF(O163&lt;=60,"31-60 days",IF(O163&lt;=90,"61-90 days","&gt;90 days"))))</x:f>
      </x:c>
      <x:c r="R163" s="31" t="str"/>
      <x:c r="S163" s="31" t="str"/>
      <x:c r="T163" s="31" t="str"/>
    </x:row>
    <x:row r="164">
      <x:c r="A164" s="31" t="str">
        <x:v>OHSAR-159</x:v>
      </x:c>
      <x:c r="B164" s="46"/>
      <x:c r="C164" s="31"/>
      <x:c r="D164" s="31" t="str"/>
      <x:c r="E164" s="31" t="str"/>
      <x:c r="F164" s="31" t="str"/>
      <x:c r="G164" s="31" t="str"/>
      <x:c r="H164" s="31" t="str"/>
      <x:c r="I164" s="31" t="str"/>
      <x:c r="J164" s="31" t="str"/>
      <x:c r="K164" s="31" t="str"/>
      <x:c r="L164" s="46"/>
      <x:c r="M164" s="31" t="str">
        <x:v>No Action</x:v>
      </x:c>
      <x:c r="N164" s="46"/>
      <x:c r="O164" s="31" t="str">
        <x:f>IF(OR(B164="",M164="No Action"),"",IF(AND(M164="Closed",N164&lt;&gt;""),N164-B164,TODAY()-B164))</x:f>
      </x:c>
      <x:c r="P164" s="31" t="str">
        <x:f>IF(C164="","",IF(M164="No Action","No Action",IF(M164="Closed","Closed",IF(L164="","",IF(L164&lt;TODAY(),"Overdue",IF(L164-TODAY()&lt;=7,"Due Soon","On Track"))))))</x:f>
      </x:c>
      <x:c r="Q164" s="31" t="str">
        <x:f>IF(O164="","",IF(O164&lt;=30,"0-30 days",IF(O164&lt;=60,"31-60 days",IF(O164&lt;=90,"61-90 days","&gt;90 days"))))</x:f>
      </x:c>
      <x:c r="R164" s="31" t="str"/>
      <x:c r="S164" s="31" t="str"/>
      <x:c r="T164" s="31" t="str"/>
    </x:row>
    <x:row r="165">
      <x:c r="A165" s="31" t="str">
        <x:v>OHSAR-160</x:v>
      </x:c>
      <x:c r="B165" s="46"/>
      <x:c r="C165" s="31"/>
      <x:c r="D165" s="31" t="str"/>
      <x:c r="E165" s="31" t="str"/>
      <x:c r="F165" s="31" t="str"/>
      <x:c r="G165" s="31" t="str"/>
      <x:c r="H165" s="31" t="str"/>
      <x:c r="I165" s="31" t="str"/>
      <x:c r="J165" s="31" t="str"/>
      <x:c r="K165" s="31" t="str"/>
      <x:c r="L165" s="46"/>
      <x:c r="M165" s="31" t="str">
        <x:v>No Action</x:v>
      </x:c>
      <x:c r="N165" s="46"/>
      <x:c r="O165" s="31" t="str">
        <x:f>IF(OR(B165="",M165="No Action"),"",IF(AND(M165="Closed",N165&lt;&gt;""),N165-B165,TODAY()-B165))</x:f>
      </x:c>
      <x:c r="P165" s="31" t="str">
        <x:f>IF(C165="","",IF(M165="No Action","No Action",IF(M165="Closed","Closed",IF(L165="","",IF(L165&lt;TODAY(),"Overdue",IF(L165-TODAY()&lt;=7,"Due Soon","On Track"))))))</x:f>
      </x:c>
      <x:c r="Q165" s="31" t="str">
        <x:f>IF(O165="","",IF(O165&lt;=30,"0-30 days",IF(O165&lt;=60,"31-60 days",IF(O165&lt;=90,"61-90 days","&gt;90 days"))))</x:f>
      </x:c>
      <x:c r="R165" s="31" t="str"/>
      <x:c r="S165" s="31" t="str"/>
      <x:c r="T165" s="31" t="str"/>
    </x:row>
    <x:row r="166">
      <x:c r="A166" s="31" t="str">
        <x:v>OHSAR-161</x:v>
      </x:c>
      <x:c r="B166" s="46"/>
      <x:c r="C166" s="31"/>
      <x:c r="D166" s="31" t="str"/>
      <x:c r="E166" s="31" t="str"/>
      <x:c r="F166" s="31" t="str"/>
      <x:c r="G166" s="31" t="str"/>
      <x:c r="H166" s="31" t="str"/>
      <x:c r="I166" s="31" t="str"/>
      <x:c r="J166" s="31" t="str"/>
      <x:c r="K166" s="31" t="str"/>
      <x:c r="L166" s="46"/>
      <x:c r="M166" s="31" t="str">
        <x:v>No Action</x:v>
      </x:c>
      <x:c r="N166" s="46"/>
      <x:c r="O166" s="31" t="str">
        <x:f>IF(OR(B166="",M166="No Action"),"",IF(AND(M166="Closed",N166&lt;&gt;""),N166-B166,TODAY()-B166))</x:f>
      </x:c>
      <x:c r="P166" s="31" t="str">
        <x:f>IF(C166="","",IF(M166="No Action","No Action",IF(M166="Closed","Closed",IF(L166="","",IF(L166&lt;TODAY(),"Overdue",IF(L166-TODAY()&lt;=7,"Due Soon","On Track"))))))</x:f>
      </x:c>
      <x:c r="Q166" s="31" t="str">
        <x:f>IF(O166="","",IF(O166&lt;=30,"0-30 days",IF(O166&lt;=60,"31-60 days",IF(O166&lt;=90,"61-90 days","&gt;90 days"))))</x:f>
      </x:c>
      <x:c r="R166" s="31" t="str"/>
      <x:c r="S166" s="31" t="str"/>
      <x:c r="T166" s="31" t="str"/>
    </x:row>
    <x:row r="167">
      <x:c r="A167" s="31" t="str">
        <x:v>OHSAR-162</x:v>
      </x:c>
      <x:c r="B167" s="46"/>
      <x:c r="C167" s="31"/>
      <x:c r="D167" s="31" t="str"/>
      <x:c r="E167" s="31" t="str"/>
      <x:c r="F167" s="31" t="str"/>
      <x:c r="G167" s="31" t="str"/>
      <x:c r="H167" s="31" t="str"/>
      <x:c r="I167" s="31" t="str"/>
      <x:c r="J167" s="31" t="str"/>
      <x:c r="K167" s="31" t="str"/>
      <x:c r="L167" s="46"/>
      <x:c r="M167" s="31" t="str">
        <x:v>No Action</x:v>
      </x:c>
      <x:c r="N167" s="46"/>
      <x:c r="O167" s="31" t="str">
        <x:f>IF(OR(B167="",M167="No Action"),"",IF(AND(M167="Closed",N167&lt;&gt;""),N167-B167,TODAY()-B167))</x:f>
      </x:c>
      <x:c r="P167" s="31" t="str">
        <x:f>IF(C167="","",IF(M167="No Action","No Action",IF(M167="Closed","Closed",IF(L167="","",IF(L167&lt;TODAY(),"Overdue",IF(L167-TODAY()&lt;=7,"Due Soon","On Track"))))))</x:f>
      </x:c>
      <x:c r="Q167" s="31" t="str">
        <x:f>IF(O167="","",IF(O167&lt;=30,"0-30 days",IF(O167&lt;=60,"31-60 days",IF(O167&lt;=90,"61-90 days","&gt;90 days"))))</x:f>
      </x:c>
      <x:c r="R167" s="31" t="str"/>
      <x:c r="S167" s="31" t="str"/>
      <x:c r="T167" s="31" t="str"/>
    </x:row>
    <x:row r="168">
      <x:c r="A168" s="31" t="str">
        <x:v>OHSAR-163</x:v>
      </x:c>
      <x:c r="B168" s="46"/>
      <x:c r="C168" s="31"/>
      <x:c r="D168" s="31" t="str"/>
      <x:c r="E168" s="31" t="str"/>
      <x:c r="F168" s="31" t="str"/>
      <x:c r="G168" s="31" t="str"/>
      <x:c r="H168" s="31" t="str"/>
      <x:c r="I168" s="31" t="str"/>
      <x:c r="J168" s="31" t="str"/>
      <x:c r="K168" s="31" t="str"/>
      <x:c r="L168" s="46"/>
      <x:c r="M168" s="31" t="str">
        <x:v>No Action</x:v>
      </x:c>
      <x:c r="N168" s="46"/>
      <x:c r="O168" s="31" t="str">
        <x:f>IF(OR(B168="",M168="No Action"),"",IF(AND(M168="Closed",N168&lt;&gt;""),N168-B168,TODAY()-B168))</x:f>
      </x:c>
      <x:c r="P168" s="31" t="str">
        <x:f>IF(C168="","",IF(M168="No Action","No Action",IF(M168="Closed","Closed",IF(L168="","",IF(L168&lt;TODAY(),"Overdue",IF(L168-TODAY()&lt;=7,"Due Soon","On Track"))))))</x:f>
      </x:c>
      <x:c r="Q168" s="31" t="str">
        <x:f>IF(O168="","",IF(O168&lt;=30,"0-30 days",IF(O168&lt;=60,"31-60 days",IF(O168&lt;=90,"61-90 days","&gt;90 days"))))</x:f>
      </x:c>
      <x:c r="R168" s="31" t="str"/>
      <x:c r="S168" s="31" t="str"/>
      <x:c r="T168" s="31" t="str"/>
    </x:row>
    <x:row r="169">
      <x:c r="A169" s="31" t="str">
        <x:v>OHSAR-164</x:v>
      </x:c>
      <x:c r="B169" s="46"/>
      <x:c r="C169" s="31"/>
      <x:c r="D169" s="31" t="str"/>
      <x:c r="E169" s="31" t="str"/>
      <x:c r="F169" s="31" t="str"/>
      <x:c r="G169" s="31" t="str"/>
      <x:c r="H169" s="31" t="str"/>
      <x:c r="I169" s="31" t="str"/>
      <x:c r="J169" s="31" t="str"/>
      <x:c r="K169" s="31" t="str"/>
      <x:c r="L169" s="46"/>
      <x:c r="M169" s="31" t="str">
        <x:v>No Action</x:v>
      </x:c>
      <x:c r="N169" s="46"/>
      <x:c r="O169" s="31" t="str">
        <x:f>IF(OR(B169="",M169="No Action"),"",IF(AND(M169="Closed",N169&lt;&gt;""),N169-B169,TODAY()-B169))</x:f>
      </x:c>
      <x:c r="P169" s="31" t="str">
        <x:f>IF(C169="","",IF(M169="No Action","No Action",IF(M169="Closed","Closed",IF(L169="","",IF(L169&lt;TODAY(),"Overdue",IF(L169-TODAY()&lt;=7,"Due Soon","On Track"))))))</x:f>
      </x:c>
      <x:c r="Q169" s="31" t="str">
        <x:f>IF(O169="","",IF(O169&lt;=30,"0-30 days",IF(O169&lt;=60,"31-60 days",IF(O169&lt;=90,"61-90 days","&gt;90 days"))))</x:f>
      </x:c>
      <x:c r="R169" s="31" t="str"/>
      <x:c r="S169" s="31" t="str"/>
      <x:c r="T169" s="31" t="str"/>
    </x:row>
    <x:row r="170">
      <x:c r="A170" s="31" t="str">
        <x:v>OHSAR-165</x:v>
      </x:c>
      <x:c r="B170" s="46"/>
      <x:c r="C170" s="31"/>
      <x:c r="D170" s="31" t="str"/>
      <x:c r="E170" s="31" t="str"/>
      <x:c r="F170" s="31" t="str"/>
      <x:c r="G170" s="31" t="str"/>
      <x:c r="H170" s="31" t="str"/>
      <x:c r="I170" s="31" t="str"/>
      <x:c r="J170" s="31" t="str"/>
      <x:c r="K170" s="31" t="str"/>
      <x:c r="L170" s="46"/>
      <x:c r="M170" s="31" t="str">
        <x:v>No Action</x:v>
      </x:c>
      <x:c r="N170" s="46"/>
      <x:c r="O170" s="31" t="str">
        <x:f>IF(OR(B170="",M170="No Action"),"",IF(AND(M170="Closed",N170&lt;&gt;""),N170-B170,TODAY()-B170))</x:f>
      </x:c>
      <x:c r="P170" s="31" t="str">
        <x:f>IF(C170="","",IF(M170="No Action","No Action",IF(M170="Closed","Closed",IF(L170="","",IF(L170&lt;TODAY(),"Overdue",IF(L170-TODAY()&lt;=7,"Due Soon","On Track"))))))</x:f>
      </x:c>
      <x:c r="Q170" s="31" t="str">
        <x:f>IF(O170="","",IF(O170&lt;=30,"0-30 days",IF(O170&lt;=60,"31-60 days",IF(O170&lt;=90,"61-90 days","&gt;90 days"))))</x:f>
      </x:c>
      <x:c r="R170" s="31" t="str"/>
      <x:c r="S170" s="31" t="str"/>
      <x:c r="T170" s="31" t="str"/>
    </x:row>
    <x:row r="171">
      <x:c r="A171" s="31" t="str">
        <x:v>OHSAR-166</x:v>
      </x:c>
      <x:c r="B171" s="46"/>
      <x:c r="C171" s="31"/>
      <x:c r="D171" s="31" t="str"/>
      <x:c r="E171" s="31" t="str"/>
      <x:c r="F171" s="31" t="str"/>
      <x:c r="G171" s="31" t="str"/>
      <x:c r="H171" s="31" t="str"/>
      <x:c r="I171" s="31" t="str"/>
      <x:c r="J171" s="31" t="str"/>
      <x:c r="K171" s="31" t="str"/>
      <x:c r="L171" s="46"/>
      <x:c r="M171" s="31" t="str">
        <x:v>No Action</x:v>
      </x:c>
      <x:c r="N171" s="46"/>
      <x:c r="O171" s="31" t="str">
        <x:f>IF(OR(B171="",M171="No Action"),"",IF(AND(M171="Closed",N171&lt;&gt;""),N171-B171,TODAY()-B171))</x:f>
      </x:c>
      <x:c r="P171" s="31" t="str">
        <x:f>IF(C171="","",IF(M171="No Action","No Action",IF(M171="Closed","Closed",IF(L171="","",IF(L171&lt;TODAY(),"Overdue",IF(L171-TODAY()&lt;=7,"Due Soon","On Track"))))))</x:f>
      </x:c>
      <x:c r="Q171" s="31" t="str">
        <x:f>IF(O171="","",IF(O171&lt;=30,"0-30 days",IF(O171&lt;=60,"31-60 days",IF(O171&lt;=90,"61-90 days","&gt;90 days"))))</x:f>
      </x:c>
      <x:c r="R171" s="31" t="str"/>
      <x:c r="S171" s="31" t="str"/>
      <x:c r="T171" s="31" t="str"/>
    </x:row>
    <x:row r="172">
      <x:c r="A172" s="31" t="str">
        <x:v>OHSAR-167</x:v>
      </x:c>
      <x:c r="B172" s="46"/>
      <x:c r="C172" s="31"/>
      <x:c r="D172" s="31" t="str"/>
      <x:c r="E172" s="31" t="str"/>
      <x:c r="F172" s="31" t="str"/>
      <x:c r="G172" s="31" t="str"/>
      <x:c r="H172" s="31" t="str"/>
      <x:c r="I172" s="31" t="str"/>
      <x:c r="J172" s="31" t="str"/>
      <x:c r="K172" s="31" t="str"/>
      <x:c r="L172" s="46"/>
      <x:c r="M172" s="31" t="str">
        <x:v>No Action</x:v>
      </x:c>
      <x:c r="N172" s="46"/>
      <x:c r="O172" s="31" t="str">
        <x:f>IF(OR(B172="",M172="No Action"),"",IF(AND(M172="Closed",N172&lt;&gt;""),N172-B172,TODAY()-B172))</x:f>
      </x:c>
      <x:c r="P172" s="31" t="str">
        <x:f>IF(C172="","",IF(M172="No Action","No Action",IF(M172="Closed","Closed",IF(L172="","",IF(L172&lt;TODAY(),"Overdue",IF(L172-TODAY()&lt;=7,"Due Soon","On Track"))))))</x:f>
      </x:c>
      <x:c r="Q172" s="31" t="str">
        <x:f>IF(O172="","",IF(O172&lt;=30,"0-30 days",IF(O172&lt;=60,"31-60 days",IF(O172&lt;=90,"61-90 days","&gt;90 days"))))</x:f>
      </x:c>
      <x:c r="R172" s="31" t="str"/>
      <x:c r="S172" s="31" t="str"/>
      <x:c r="T172" s="31" t="str"/>
    </x:row>
    <x:row r="173">
      <x:c r="A173" s="31" t="str">
        <x:v>OHSAR-168</x:v>
      </x:c>
      <x:c r="B173" s="46"/>
      <x:c r="C173" s="31"/>
      <x:c r="D173" s="31" t="str"/>
      <x:c r="E173" s="31" t="str"/>
      <x:c r="F173" s="31" t="str"/>
      <x:c r="G173" s="31" t="str"/>
      <x:c r="H173" s="31" t="str"/>
      <x:c r="I173" s="31" t="str"/>
      <x:c r="J173" s="31" t="str"/>
      <x:c r="K173" s="31" t="str"/>
      <x:c r="L173" s="46"/>
      <x:c r="M173" s="31" t="str">
        <x:v>No Action</x:v>
      </x:c>
      <x:c r="N173" s="46"/>
      <x:c r="O173" s="31" t="str">
        <x:f>IF(OR(B173="",M173="No Action"),"",IF(AND(M173="Closed",N173&lt;&gt;""),N173-B173,TODAY()-B173))</x:f>
      </x:c>
      <x:c r="P173" s="31" t="str">
        <x:f>IF(C173="","",IF(M173="No Action","No Action",IF(M173="Closed","Closed",IF(L173="","",IF(L173&lt;TODAY(),"Overdue",IF(L173-TODAY()&lt;=7,"Due Soon","On Track"))))))</x:f>
      </x:c>
      <x:c r="Q173" s="31" t="str">
        <x:f>IF(O173="","",IF(O173&lt;=30,"0-30 days",IF(O173&lt;=60,"31-60 days",IF(O173&lt;=90,"61-90 days","&gt;90 days"))))</x:f>
      </x:c>
      <x:c r="R173" s="31" t="str"/>
      <x:c r="S173" s="31" t="str"/>
      <x:c r="T173" s="31" t="str"/>
    </x:row>
    <x:row r="174">
      <x:c r="A174" s="31" t="str">
        <x:v>OHSAR-169</x:v>
      </x:c>
      <x:c r="B174" s="46"/>
      <x:c r="C174" s="31"/>
      <x:c r="D174" s="31" t="str"/>
      <x:c r="E174" s="31" t="str"/>
      <x:c r="F174" s="31" t="str"/>
      <x:c r="G174" s="31" t="str"/>
      <x:c r="H174" s="31" t="str"/>
      <x:c r="I174" s="31" t="str"/>
      <x:c r="J174" s="31" t="str"/>
      <x:c r="K174" s="31" t="str"/>
      <x:c r="L174" s="46"/>
      <x:c r="M174" s="31" t="str">
        <x:v>No Action</x:v>
      </x:c>
      <x:c r="N174" s="46"/>
      <x:c r="O174" s="31" t="str">
        <x:f>IF(OR(B174="",M174="No Action"),"",IF(AND(M174="Closed",N174&lt;&gt;""),N174-B174,TODAY()-B174))</x:f>
      </x:c>
      <x:c r="P174" s="31" t="str">
        <x:f>IF(C174="","",IF(M174="No Action","No Action",IF(M174="Closed","Closed",IF(L174="","",IF(L174&lt;TODAY(),"Overdue",IF(L174-TODAY()&lt;=7,"Due Soon","On Track"))))))</x:f>
      </x:c>
      <x:c r="Q174" s="31" t="str">
        <x:f>IF(O174="","",IF(O174&lt;=30,"0-30 days",IF(O174&lt;=60,"31-60 days",IF(O174&lt;=90,"61-90 days","&gt;90 days"))))</x:f>
      </x:c>
      <x:c r="R174" s="31" t="str"/>
      <x:c r="S174" s="31" t="str"/>
      <x:c r="T174" s="31" t="str"/>
    </x:row>
    <x:row r="175">
      <x:c r="A175" s="31" t="str">
        <x:v>OHSAR-170</x:v>
      </x:c>
      <x:c r="B175" s="46"/>
      <x:c r="C175" s="31"/>
      <x:c r="D175" s="31" t="str"/>
      <x:c r="E175" s="31" t="str"/>
      <x:c r="F175" s="31" t="str"/>
      <x:c r="G175" s="31" t="str"/>
      <x:c r="H175" s="31" t="str"/>
      <x:c r="I175" s="31" t="str"/>
      <x:c r="J175" s="31" t="str"/>
      <x:c r="K175" s="31" t="str"/>
      <x:c r="L175" s="46"/>
      <x:c r="M175" s="31" t="str">
        <x:v>No Action</x:v>
      </x:c>
      <x:c r="N175" s="46"/>
      <x:c r="O175" s="31" t="str">
        <x:f>IF(OR(B175="",M175="No Action"),"",IF(AND(M175="Closed",N175&lt;&gt;""),N175-B175,TODAY()-B175))</x:f>
      </x:c>
      <x:c r="P175" s="31" t="str">
        <x:f>IF(C175="","",IF(M175="No Action","No Action",IF(M175="Closed","Closed",IF(L175="","",IF(L175&lt;TODAY(),"Overdue",IF(L175-TODAY()&lt;=7,"Due Soon","On Track"))))))</x:f>
      </x:c>
      <x:c r="Q175" s="31" t="str">
        <x:f>IF(O175="","",IF(O175&lt;=30,"0-30 days",IF(O175&lt;=60,"31-60 days",IF(O175&lt;=90,"61-90 days","&gt;90 days"))))</x:f>
      </x:c>
      <x:c r="R175" s="31" t="str"/>
      <x:c r="S175" s="31" t="str"/>
      <x:c r="T175" s="31" t="str"/>
    </x:row>
    <x:row r="176">
      <x:c r="A176" s="31" t="str">
        <x:v>OHSAR-171</x:v>
      </x:c>
      <x:c r="B176" s="46"/>
      <x:c r="C176" s="31"/>
      <x:c r="D176" s="31" t="str"/>
      <x:c r="E176" s="31" t="str"/>
      <x:c r="F176" s="31" t="str"/>
      <x:c r="G176" s="31" t="str"/>
      <x:c r="H176" s="31" t="str"/>
      <x:c r="I176" s="31" t="str"/>
      <x:c r="J176" s="31" t="str"/>
      <x:c r="K176" s="31" t="str"/>
      <x:c r="L176" s="46"/>
      <x:c r="M176" s="31" t="str">
        <x:v>No Action</x:v>
      </x:c>
      <x:c r="N176" s="46"/>
      <x:c r="O176" s="31" t="str">
        <x:f>IF(OR(B176="",M176="No Action"),"",IF(AND(M176="Closed",N176&lt;&gt;""),N176-B176,TODAY()-B176))</x:f>
      </x:c>
      <x:c r="P176" s="31" t="str">
        <x:f>IF(C176="","",IF(M176="No Action","No Action",IF(M176="Closed","Closed",IF(L176="","",IF(L176&lt;TODAY(),"Overdue",IF(L176-TODAY()&lt;=7,"Due Soon","On Track"))))))</x:f>
      </x:c>
      <x:c r="Q176" s="31" t="str">
        <x:f>IF(O176="","",IF(O176&lt;=30,"0-30 days",IF(O176&lt;=60,"31-60 days",IF(O176&lt;=90,"61-90 days","&gt;90 days"))))</x:f>
      </x:c>
      <x:c r="R176" s="31" t="str"/>
      <x:c r="S176" s="31" t="str"/>
      <x:c r="T176" s="31" t="str"/>
    </x:row>
    <x:row r="177">
      <x:c r="A177" s="31" t="str">
        <x:v>OHSAR-172</x:v>
      </x:c>
      <x:c r="B177" s="46"/>
      <x:c r="C177" s="31"/>
      <x:c r="D177" s="31" t="str"/>
      <x:c r="E177" s="31" t="str"/>
      <x:c r="F177" s="31" t="str"/>
      <x:c r="G177" s="31" t="str"/>
      <x:c r="H177" s="31" t="str"/>
      <x:c r="I177" s="31" t="str"/>
      <x:c r="J177" s="31" t="str"/>
      <x:c r="K177" s="31" t="str"/>
      <x:c r="L177" s="46"/>
      <x:c r="M177" s="31" t="str">
        <x:v>No Action</x:v>
      </x:c>
      <x:c r="N177" s="46"/>
      <x:c r="O177" s="31" t="str">
        <x:f>IF(OR(B177="",M177="No Action"),"",IF(AND(M177="Closed",N177&lt;&gt;""),N177-B177,TODAY()-B177))</x:f>
      </x:c>
      <x:c r="P177" s="31" t="str">
        <x:f>IF(C177="","",IF(M177="No Action","No Action",IF(M177="Closed","Closed",IF(L177="","",IF(L177&lt;TODAY(),"Overdue",IF(L177-TODAY()&lt;=7,"Due Soon","On Track"))))))</x:f>
      </x:c>
      <x:c r="Q177" s="31" t="str">
        <x:f>IF(O177="","",IF(O177&lt;=30,"0-30 days",IF(O177&lt;=60,"31-60 days",IF(O177&lt;=90,"61-90 days","&gt;90 days"))))</x:f>
      </x:c>
      <x:c r="R177" s="31" t="str"/>
      <x:c r="S177" s="31" t="str"/>
      <x:c r="T177" s="31" t="str"/>
    </x:row>
    <x:row r="178">
      <x:c r="A178" s="31" t="str">
        <x:v>OHSAR-173</x:v>
      </x:c>
      <x:c r="B178" s="46"/>
      <x:c r="C178" s="31"/>
      <x:c r="D178" s="31" t="str"/>
      <x:c r="E178" s="31" t="str"/>
      <x:c r="F178" s="31" t="str"/>
      <x:c r="G178" s="31" t="str"/>
      <x:c r="H178" s="31" t="str"/>
      <x:c r="I178" s="31" t="str"/>
      <x:c r="J178" s="31" t="str"/>
      <x:c r="K178" s="31" t="str"/>
      <x:c r="L178" s="46"/>
      <x:c r="M178" s="31" t="str">
        <x:v>No Action</x:v>
      </x:c>
      <x:c r="N178" s="46"/>
      <x:c r="O178" s="31" t="str">
        <x:f>IF(OR(B178="",M178="No Action"),"",IF(AND(M178="Closed",N178&lt;&gt;""),N178-B178,TODAY()-B178))</x:f>
      </x:c>
      <x:c r="P178" s="31" t="str">
        <x:f>IF(C178="","",IF(M178="No Action","No Action",IF(M178="Closed","Closed",IF(L178="","",IF(L178&lt;TODAY(),"Overdue",IF(L178-TODAY()&lt;=7,"Due Soon","On Track"))))))</x:f>
      </x:c>
      <x:c r="Q178" s="31" t="str">
        <x:f>IF(O178="","",IF(O178&lt;=30,"0-30 days",IF(O178&lt;=60,"31-60 days",IF(O178&lt;=90,"61-90 days","&gt;90 days"))))</x:f>
      </x:c>
      <x:c r="R178" s="31" t="str"/>
      <x:c r="S178" s="31" t="str"/>
      <x:c r="T178" s="31" t="str"/>
    </x:row>
    <x:row r="179">
      <x:c r="A179" s="31" t="str">
        <x:v>OHSAR-174</x:v>
      </x:c>
      <x:c r="B179" s="46"/>
      <x:c r="C179" s="31"/>
      <x:c r="D179" s="31" t="str"/>
      <x:c r="E179" s="31" t="str"/>
      <x:c r="F179" s="31" t="str"/>
      <x:c r="G179" s="31" t="str"/>
      <x:c r="H179" s="31" t="str"/>
      <x:c r="I179" s="31" t="str"/>
      <x:c r="J179" s="31" t="str"/>
      <x:c r="K179" s="31" t="str"/>
      <x:c r="L179" s="46"/>
      <x:c r="M179" s="31" t="str">
        <x:v>No Action</x:v>
      </x:c>
      <x:c r="N179" s="46"/>
      <x:c r="O179" s="31" t="str">
        <x:f>IF(OR(B179="",M179="No Action"),"",IF(AND(M179="Closed",N179&lt;&gt;""),N179-B179,TODAY()-B179))</x:f>
      </x:c>
      <x:c r="P179" s="31" t="str">
        <x:f>IF(C179="","",IF(M179="No Action","No Action",IF(M179="Closed","Closed",IF(L179="","",IF(L179&lt;TODAY(),"Overdue",IF(L179-TODAY()&lt;=7,"Due Soon","On Track"))))))</x:f>
      </x:c>
      <x:c r="Q179" s="31" t="str">
        <x:f>IF(O179="","",IF(O179&lt;=30,"0-30 days",IF(O179&lt;=60,"31-60 days",IF(O179&lt;=90,"61-90 days","&gt;90 days"))))</x:f>
      </x:c>
      <x:c r="R179" s="31" t="str"/>
      <x:c r="S179" s="31" t="str"/>
      <x:c r="T179" s="31" t="str"/>
    </x:row>
    <x:row r="180">
      <x:c r="A180" s="31" t="str">
        <x:v>OHSAR-175</x:v>
      </x:c>
      <x:c r="B180" s="46"/>
      <x:c r="C180" s="31"/>
      <x:c r="D180" s="31" t="str"/>
      <x:c r="E180" s="31" t="str"/>
      <x:c r="F180" s="31" t="str"/>
      <x:c r="G180" s="31" t="str"/>
      <x:c r="H180" s="31" t="str"/>
      <x:c r="I180" s="31" t="str"/>
      <x:c r="J180" s="31" t="str"/>
      <x:c r="K180" s="31" t="str"/>
      <x:c r="L180" s="46"/>
      <x:c r="M180" s="31" t="str">
        <x:v>No Action</x:v>
      </x:c>
      <x:c r="N180" s="46"/>
      <x:c r="O180" s="31" t="str">
        <x:f>IF(OR(B180="",M180="No Action"),"",IF(AND(M180="Closed",N180&lt;&gt;""),N180-B180,TODAY()-B180))</x:f>
      </x:c>
      <x:c r="P180" s="31" t="str">
        <x:f>IF(C180="","",IF(M180="No Action","No Action",IF(M180="Closed","Closed",IF(L180="","",IF(L180&lt;TODAY(),"Overdue",IF(L180-TODAY()&lt;=7,"Due Soon","On Track"))))))</x:f>
      </x:c>
      <x:c r="Q180" s="31" t="str">
        <x:f>IF(O180="","",IF(O180&lt;=30,"0-30 days",IF(O180&lt;=60,"31-60 days",IF(O180&lt;=90,"61-90 days","&gt;90 days"))))</x:f>
      </x:c>
      <x:c r="R180" s="31" t="str"/>
      <x:c r="S180" s="31" t="str"/>
      <x:c r="T180" s="31" t="str"/>
    </x:row>
    <x:row r="181">
      <x:c r="A181" s="31" t="str">
        <x:v>OHSAR-176</x:v>
      </x:c>
      <x:c r="B181" s="46"/>
      <x:c r="C181" s="31"/>
      <x:c r="D181" s="31" t="str"/>
      <x:c r="E181" s="31" t="str"/>
      <x:c r="F181" s="31" t="str"/>
      <x:c r="G181" s="31" t="str"/>
      <x:c r="H181" s="31" t="str"/>
      <x:c r="I181" s="31" t="str"/>
      <x:c r="J181" s="31" t="str"/>
      <x:c r="K181" s="31" t="str"/>
      <x:c r="L181" s="46"/>
      <x:c r="M181" s="31" t="str">
        <x:v>No Action</x:v>
      </x:c>
      <x:c r="N181" s="46"/>
      <x:c r="O181" s="31" t="str">
        <x:f>IF(OR(B181="",M181="No Action"),"",IF(AND(M181="Closed",N181&lt;&gt;""),N181-B181,TODAY()-B181))</x:f>
      </x:c>
      <x:c r="P181" s="31" t="str">
        <x:f>IF(C181="","",IF(M181="No Action","No Action",IF(M181="Closed","Closed",IF(L181="","",IF(L181&lt;TODAY(),"Overdue",IF(L181-TODAY()&lt;=7,"Due Soon","On Track"))))))</x:f>
      </x:c>
      <x:c r="Q181" s="31" t="str">
        <x:f>IF(O181="","",IF(O181&lt;=30,"0-30 days",IF(O181&lt;=60,"31-60 days",IF(O181&lt;=90,"61-90 days","&gt;90 days"))))</x:f>
      </x:c>
      <x:c r="R181" s="31" t="str"/>
      <x:c r="S181" s="31" t="str"/>
      <x:c r="T181" s="31" t="str"/>
    </x:row>
    <x:row r="182">
      <x:c r="A182" s="31" t="str">
        <x:v>OHSAR-177</x:v>
      </x:c>
      <x:c r="B182" s="46"/>
      <x:c r="C182" s="31"/>
      <x:c r="D182" s="31" t="str"/>
      <x:c r="E182" s="31" t="str"/>
      <x:c r="F182" s="31" t="str"/>
      <x:c r="G182" s="31" t="str"/>
      <x:c r="H182" s="31" t="str"/>
      <x:c r="I182" s="31" t="str"/>
      <x:c r="J182" s="31" t="str"/>
      <x:c r="K182" s="31" t="str"/>
      <x:c r="L182" s="46"/>
      <x:c r="M182" s="31" t="str">
        <x:v>No Action</x:v>
      </x:c>
      <x:c r="N182" s="46"/>
      <x:c r="O182" s="31" t="str">
        <x:f>IF(OR(B182="",M182="No Action"),"",IF(AND(M182="Closed",N182&lt;&gt;""),N182-B182,TODAY()-B182))</x:f>
      </x:c>
      <x:c r="P182" s="31" t="str">
        <x:f>IF(C182="","",IF(M182="No Action","No Action",IF(M182="Closed","Closed",IF(L182="","",IF(L182&lt;TODAY(),"Overdue",IF(L182-TODAY()&lt;=7,"Due Soon","On Track"))))))</x:f>
      </x:c>
      <x:c r="Q182" s="31" t="str">
        <x:f>IF(O182="","",IF(O182&lt;=30,"0-30 days",IF(O182&lt;=60,"31-60 days",IF(O182&lt;=90,"61-90 days","&gt;90 days"))))</x:f>
      </x:c>
      <x:c r="R182" s="31" t="str"/>
      <x:c r="S182" s="31" t="str"/>
      <x:c r="T182" s="31" t="str"/>
    </x:row>
    <x:row r="183">
      <x:c r="A183" s="31" t="str">
        <x:v>OHSAR-178</x:v>
      </x:c>
      <x:c r="B183" s="46"/>
      <x:c r="C183" s="31"/>
      <x:c r="D183" s="31" t="str"/>
      <x:c r="E183" s="31" t="str"/>
      <x:c r="F183" s="31" t="str"/>
      <x:c r="G183" s="31" t="str"/>
      <x:c r="H183" s="31" t="str"/>
      <x:c r="I183" s="31" t="str"/>
      <x:c r="J183" s="31" t="str"/>
      <x:c r="K183" s="31" t="str"/>
      <x:c r="L183" s="46"/>
      <x:c r="M183" s="31" t="str">
        <x:v>No Action</x:v>
      </x:c>
      <x:c r="N183" s="46"/>
      <x:c r="O183" s="31" t="str">
        <x:f>IF(OR(B183="",M183="No Action"),"",IF(AND(M183="Closed",N183&lt;&gt;""),N183-B183,TODAY()-B183))</x:f>
      </x:c>
      <x:c r="P183" s="31" t="str">
        <x:f>IF(C183="","",IF(M183="No Action","No Action",IF(M183="Closed","Closed",IF(L183="","",IF(L183&lt;TODAY(),"Overdue",IF(L183-TODAY()&lt;=7,"Due Soon","On Track"))))))</x:f>
      </x:c>
      <x:c r="Q183" s="31" t="str">
        <x:f>IF(O183="","",IF(O183&lt;=30,"0-30 days",IF(O183&lt;=60,"31-60 days",IF(O183&lt;=90,"61-90 days","&gt;90 days"))))</x:f>
      </x:c>
      <x:c r="R183" s="31" t="str"/>
      <x:c r="S183" s="31" t="str"/>
      <x:c r="T183" s="31" t="str"/>
    </x:row>
    <x:row r="184">
      <x:c r="A184" s="31" t="str">
        <x:v>OHSAR-179</x:v>
      </x:c>
      <x:c r="B184" s="46"/>
      <x:c r="C184" s="31"/>
      <x:c r="D184" s="31" t="str"/>
      <x:c r="E184" s="31" t="str"/>
      <x:c r="F184" s="31" t="str"/>
      <x:c r="G184" s="31" t="str"/>
      <x:c r="H184" s="31" t="str"/>
      <x:c r="I184" s="31" t="str"/>
      <x:c r="J184" s="31" t="str"/>
      <x:c r="K184" s="31" t="str"/>
      <x:c r="L184" s="46"/>
      <x:c r="M184" s="31" t="str">
        <x:v>No Action</x:v>
      </x:c>
      <x:c r="N184" s="46"/>
      <x:c r="O184" s="31" t="str">
        <x:f>IF(OR(B184="",M184="No Action"),"",IF(AND(M184="Closed",N184&lt;&gt;""),N184-B184,TODAY()-B184))</x:f>
      </x:c>
      <x:c r="P184" s="31" t="str">
        <x:f>IF(C184="","",IF(M184="No Action","No Action",IF(M184="Closed","Closed",IF(L184="","",IF(L184&lt;TODAY(),"Overdue",IF(L184-TODAY()&lt;=7,"Due Soon","On Track"))))))</x:f>
      </x:c>
      <x:c r="Q184" s="31" t="str">
        <x:f>IF(O184="","",IF(O184&lt;=30,"0-30 days",IF(O184&lt;=60,"31-60 days",IF(O184&lt;=90,"61-90 days","&gt;90 days"))))</x:f>
      </x:c>
      <x:c r="R184" s="31" t="str"/>
      <x:c r="S184" s="31" t="str"/>
      <x:c r="T184" s="31" t="str"/>
    </x:row>
    <x:row r="185">
      <x:c r="A185" s="31" t="str">
        <x:v>OHSAR-180</x:v>
      </x:c>
      <x:c r="B185" s="46"/>
      <x:c r="C185" s="31"/>
      <x:c r="D185" s="31" t="str"/>
      <x:c r="E185" s="31" t="str"/>
      <x:c r="F185" s="31" t="str"/>
      <x:c r="G185" s="31" t="str"/>
      <x:c r="H185" s="31" t="str"/>
      <x:c r="I185" s="31" t="str"/>
      <x:c r="J185" s="31" t="str"/>
      <x:c r="K185" s="31" t="str"/>
      <x:c r="L185" s="46"/>
      <x:c r="M185" s="31" t="str">
        <x:v>No Action</x:v>
      </x:c>
      <x:c r="N185" s="46"/>
      <x:c r="O185" s="31" t="str">
        <x:f>IF(OR(B185="",M185="No Action"),"",IF(AND(M185="Closed",N185&lt;&gt;""),N185-B185,TODAY()-B185))</x:f>
      </x:c>
      <x:c r="P185" s="31" t="str">
        <x:f>IF(C185="","",IF(M185="No Action","No Action",IF(M185="Closed","Closed",IF(L185="","",IF(L185&lt;TODAY(),"Overdue",IF(L185-TODAY()&lt;=7,"Due Soon","On Track"))))))</x:f>
      </x:c>
      <x:c r="Q185" s="31" t="str">
        <x:f>IF(O185="","",IF(O185&lt;=30,"0-30 days",IF(O185&lt;=60,"31-60 days",IF(O185&lt;=90,"61-90 days","&gt;90 days"))))</x:f>
      </x:c>
      <x:c r="R185" s="31" t="str"/>
      <x:c r="S185" s="31" t="str"/>
      <x:c r="T185" s="31" t="str"/>
    </x:row>
    <x:row r="186">
      <x:c r="A186" s="31" t="str">
        <x:v>OHSAR-181</x:v>
      </x:c>
      <x:c r="B186" s="46"/>
      <x:c r="C186" s="31"/>
      <x:c r="D186" s="31" t="str"/>
      <x:c r="E186" s="31" t="str"/>
      <x:c r="F186" s="31" t="str"/>
      <x:c r="G186" s="31" t="str"/>
      <x:c r="H186" s="31" t="str"/>
      <x:c r="I186" s="31" t="str"/>
      <x:c r="J186" s="31" t="str"/>
      <x:c r="K186" s="31" t="str"/>
      <x:c r="L186" s="46"/>
      <x:c r="M186" s="31" t="str">
        <x:v>No Action</x:v>
      </x:c>
      <x:c r="N186" s="46"/>
      <x:c r="O186" s="31" t="str">
        <x:f>IF(OR(B186="",M186="No Action"),"",IF(AND(M186="Closed",N186&lt;&gt;""),N186-B186,TODAY()-B186))</x:f>
      </x:c>
      <x:c r="P186" s="31" t="str">
        <x:f>IF(C186="","",IF(M186="No Action","No Action",IF(M186="Closed","Closed",IF(L186="","",IF(L186&lt;TODAY(),"Overdue",IF(L186-TODAY()&lt;=7,"Due Soon","On Track"))))))</x:f>
      </x:c>
      <x:c r="Q186" s="31" t="str">
        <x:f>IF(O186="","",IF(O186&lt;=30,"0-30 days",IF(O186&lt;=60,"31-60 days",IF(O186&lt;=90,"61-90 days","&gt;90 days"))))</x:f>
      </x:c>
      <x:c r="R186" s="31" t="str"/>
      <x:c r="S186" s="31" t="str"/>
      <x:c r="T186" s="31" t="str"/>
    </x:row>
    <x:row r="187">
      <x:c r="A187" s="31" t="str">
        <x:v>OHSAR-182</x:v>
      </x:c>
      <x:c r="B187" s="46"/>
      <x:c r="C187" s="31"/>
      <x:c r="D187" s="31" t="str"/>
      <x:c r="E187" s="31" t="str"/>
      <x:c r="F187" s="31" t="str"/>
      <x:c r="G187" s="31" t="str"/>
      <x:c r="H187" s="31" t="str"/>
      <x:c r="I187" s="31" t="str"/>
      <x:c r="J187" s="31" t="str"/>
      <x:c r="K187" s="31" t="str"/>
      <x:c r="L187" s="46"/>
      <x:c r="M187" s="31" t="str">
        <x:v>No Action</x:v>
      </x:c>
      <x:c r="N187" s="46"/>
      <x:c r="O187" s="31" t="str">
        <x:f>IF(OR(B187="",M187="No Action"),"",IF(AND(M187="Closed",N187&lt;&gt;""),N187-B187,TODAY()-B187))</x:f>
      </x:c>
      <x:c r="P187" s="31" t="str">
        <x:f>IF(C187="","",IF(M187="No Action","No Action",IF(M187="Closed","Closed",IF(L187="","",IF(L187&lt;TODAY(),"Overdue",IF(L187-TODAY()&lt;=7,"Due Soon","On Track"))))))</x:f>
      </x:c>
      <x:c r="Q187" s="31" t="str">
        <x:f>IF(O187="","",IF(O187&lt;=30,"0-30 days",IF(O187&lt;=60,"31-60 days",IF(O187&lt;=90,"61-90 days","&gt;90 days"))))</x:f>
      </x:c>
      <x:c r="R187" s="31" t="str"/>
      <x:c r="S187" s="31" t="str"/>
      <x:c r="T187" s="31" t="str"/>
    </x:row>
    <x:row r="188">
      <x:c r="A188" s="31" t="str">
        <x:v>OHSAR-183</x:v>
      </x:c>
      <x:c r="B188" s="46"/>
      <x:c r="C188" s="31"/>
      <x:c r="D188" s="31" t="str"/>
      <x:c r="E188" s="31" t="str"/>
      <x:c r="F188" s="31" t="str"/>
      <x:c r="G188" s="31" t="str"/>
      <x:c r="H188" s="31" t="str"/>
      <x:c r="I188" s="31" t="str"/>
      <x:c r="J188" s="31" t="str"/>
      <x:c r="K188" s="31" t="str"/>
      <x:c r="L188" s="46"/>
      <x:c r="M188" s="31" t="str">
        <x:v>No Action</x:v>
      </x:c>
      <x:c r="N188" s="46"/>
      <x:c r="O188" s="31" t="str">
        <x:f>IF(OR(B188="",M188="No Action"),"",IF(AND(M188="Closed",N188&lt;&gt;""),N188-B188,TODAY()-B188))</x:f>
      </x:c>
      <x:c r="P188" s="31" t="str">
        <x:f>IF(C188="","",IF(M188="No Action","No Action",IF(M188="Closed","Closed",IF(L188="","",IF(L188&lt;TODAY(),"Overdue",IF(L188-TODAY()&lt;=7,"Due Soon","On Track"))))))</x:f>
      </x:c>
      <x:c r="Q188" s="31" t="str">
        <x:f>IF(O188="","",IF(O188&lt;=30,"0-30 days",IF(O188&lt;=60,"31-60 days",IF(O188&lt;=90,"61-90 days","&gt;90 days"))))</x:f>
      </x:c>
      <x:c r="R188" s="31" t="str"/>
      <x:c r="S188" s="31" t="str"/>
      <x:c r="T188" s="31" t="str"/>
    </x:row>
    <x:row r="189">
      <x:c r="A189" s="31" t="str">
        <x:v>OHSAR-184</x:v>
      </x:c>
      <x:c r="B189" s="46"/>
      <x:c r="C189" s="31"/>
      <x:c r="D189" s="31" t="str"/>
      <x:c r="E189" s="31" t="str"/>
      <x:c r="F189" s="31" t="str"/>
      <x:c r="G189" s="31" t="str"/>
      <x:c r="H189" s="31" t="str"/>
      <x:c r="I189" s="31" t="str"/>
      <x:c r="J189" s="31" t="str"/>
      <x:c r="K189" s="31" t="str"/>
      <x:c r="L189" s="46"/>
      <x:c r="M189" s="31" t="str">
        <x:v>No Action</x:v>
      </x:c>
      <x:c r="N189" s="46"/>
      <x:c r="O189" s="31" t="str">
        <x:f>IF(OR(B189="",M189="No Action"),"",IF(AND(M189="Closed",N189&lt;&gt;""),N189-B189,TODAY()-B189))</x:f>
      </x:c>
      <x:c r="P189" s="31" t="str">
        <x:f>IF(C189="","",IF(M189="No Action","No Action",IF(M189="Closed","Closed",IF(L189="","",IF(L189&lt;TODAY(),"Overdue",IF(L189-TODAY()&lt;=7,"Due Soon","On Track"))))))</x:f>
      </x:c>
      <x:c r="Q189" s="31" t="str">
        <x:f>IF(O189="","",IF(O189&lt;=30,"0-30 days",IF(O189&lt;=60,"31-60 days",IF(O189&lt;=90,"61-90 days","&gt;90 days"))))</x:f>
      </x:c>
      <x:c r="R189" s="31" t="str"/>
      <x:c r="S189" s="31" t="str"/>
      <x:c r="T189" s="31" t="str"/>
    </x:row>
    <x:row r="190">
      <x:c r="A190" s="31" t="str">
        <x:v>OHSAR-185</x:v>
      </x:c>
      <x:c r="B190" s="46"/>
      <x:c r="C190" s="31"/>
      <x:c r="D190" s="31" t="str"/>
      <x:c r="E190" s="31" t="str"/>
      <x:c r="F190" s="31" t="str"/>
      <x:c r="G190" s="31" t="str"/>
      <x:c r="H190" s="31" t="str"/>
      <x:c r="I190" s="31" t="str"/>
      <x:c r="J190" s="31" t="str"/>
      <x:c r="K190" s="31" t="str"/>
      <x:c r="L190" s="46"/>
      <x:c r="M190" s="31" t="str">
        <x:v>No Action</x:v>
      </x:c>
      <x:c r="N190" s="46"/>
      <x:c r="O190" s="31" t="str">
        <x:f>IF(OR(B190="",M190="No Action"),"",IF(AND(M190="Closed",N190&lt;&gt;""),N190-B190,TODAY()-B190))</x:f>
      </x:c>
      <x:c r="P190" s="31" t="str">
        <x:f>IF(C190="","",IF(M190="No Action","No Action",IF(M190="Closed","Closed",IF(L190="","",IF(L190&lt;TODAY(),"Overdue",IF(L190-TODAY()&lt;=7,"Due Soon","On Track"))))))</x:f>
      </x:c>
      <x:c r="Q190" s="31" t="str">
        <x:f>IF(O190="","",IF(O190&lt;=30,"0-30 days",IF(O190&lt;=60,"31-60 days",IF(O190&lt;=90,"61-90 days","&gt;90 days"))))</x:f>
      </x:c>
      <x:c r="R190" s="31" t="str"/>
      <x:c r="S190" s="31" t="str"/>
      <x:c r="T190" s="31" t="str"/>
    </x:row>
    <x:row r="191">
      <x:c r="A191" s="31" t="str">
        <x:v>OHSAR-186</x:v>
      </x:c>
      <x:c r="B191" s="46"/>
      <x:c r="C191" s="31"/>
      <x:c r="D191" s="31" t="str"/>
      <x:c r="E191" s="31" t="str"/>
      <x:c r="F191" s="31" t="str"/>
      <x:c r="G191" s="31" t="str"/>
      <x:c r="H191" s="31" t="str"/>
      <x:c r="I191" s="31" t="str"/>
      <x:c r="J191" s="31" t="str"/>
      <x:c r="K191" s="31" t="str"/>
      <x:c r="L191" s="46"/>
      <x:c r="M191" s="31" t="str">
        <x:v>No Action</x:v>
      </x:c>
      <x:c r="N191" s="46"/>
      <x:c r="O191" s="31" t="str">
        <x:f>IF(OR(B191="",M191="No Action"),"",IF(AND(M191="Closed",N191&lt;&gt;""),N191-B191,TODAY()-B191))</x:f>
      </x:c>
      <x:c r="P191" s="31" t="str">
        <x:f>IF(C191="","",IF(M191="No Action","No Action",IF(M191="Closed","Closed",IF(L191="","",IF(L191&lt;TODAY(),"Overdue",IF(L191-TODAY()&lt;=7,"Due Soon","On Track"))))))</x:f>
      </x:c>
      <x:c r="Q191" s="31" t="str">
        <x:f>IF(O191="","",IF(O191&lt;=30,"0-30 days",IF(O191&lt;=60,"31-60 days",IF(O191&lt;=90,"61-90 days","&gt;90 days"))))</x:f>
      </x:c>
      <x:c r="R191" s="31" t="str"/>
      <x:c r="S191" s="31" t="str"/>
      <x:c r="T191" s="31" t="str"/>
    </x:row>
    <x:row r="192">
      <x:c r="A192" s="31" t="str">
        <x:v>OHSAR-187</x:v>
      </x:c>
      <x:c r="B192" s="46"/>
      <x:c r="C192" s="31"/>
      <x:c r="D192" s="31" t="str"/>
      <x:c r="E192" s="31" t="str"/>
      <x:c r="F192" s="31" t="str"/>
      <x:c r="G192" s="31" t="str"/>
      <x:c r="H192" s="31" t="str"/>
      <x:c r="I192" s="31" t="str"/>
      <x:c r="J192" s="31" t="str"/>
      <x:c r="K192" s="31" t="str"/>
      <x:c r="L192" s="46"/>
      <x:c r="M192" s="31" t="str">
        <x:v>No Action</x:v>
      </x:c>
      <x:c r="N192" s="46"/>
      <x:c r="O192" s="31" t="str">
        <x:f>IF(OR(B192="",M192="No Action"),"",IF(AND(M192="Closed",N192&lt;&gt;""),N192-B192,TODAY()-B192))</x:f>
      </x:c>
      <x:c r="P192" s="31" t="str">
        <x:f>IF(C192="","",IF(M192="No Action","No Action",IF(M192="Closed","Closed",IF(L192="","",IF(L192&lt;TODAY(),"Overdue",IF(L192-TODAY()&lt;=7,"Due Soon","On Track"))))))</x:f>
      </x:c>
      <x:c r="Q192" s="31" t="str">
        <x:f>IF(O192="","",IF(O192&lt;=30,"0-30 days",IF(O192&lt;=60,"31-60 days",IF(O192&lt;=90,"61-90 days","&gt;90 days"))))</x:f>
      </x:c>
      <x:c r="R192" s="31" t="str"/>
      <x:c r="S192" s="31" t="str"/>
      <x:c r="T192" s="31" t="str"/>
    </x:row>
    <x:row r="193">
      <x:c r="A193" s="31" t="str">
        <x:v>OHSAR-188</x:v>
      </x:c>
      <x:c r="B193" s="46"/>
      <x:c r="C193" s="31"/>
      <x:c r="D193" s="31" t="str"/>
      <x:c r="E193" s="31" t="str"/>
      <x:c r="F193" s="31" t="str"/>
      <x:c r="G193" s="31" t="str"/>
      <x:c r="H193" s="31" t="str"/>
      <x:c r="I193" s="31" t="str"/>
      <x:c r="J193" s="31" t="str"/>
      <x:c r="K193" s="31" t="str"/>
      <x:c r="L193" s="46"/>
      <x:c r="M193" s="31" t="str">
        <x:v>No Action</x:v>
      </x:c>
      <x:c r="N193" s="46"/>
      <x:c r="O193" s="31" t="str">
        <x:f>IF(OR(B193="",M193="No Action"),"",IF(AND(M193="Closed",N193&lt;&gt;""),N193-B193,TODAY()-B193))</x:f>
      </x:c>
      <x:c r="P193" s="31" t="str">
        <x:f>IF(C193="","",IF(M193="No Action","No Action",IF(M193="Closed","Closed",IF(L193="","",IF(L193&lt;TODAY(),"Overdue",IF(L193-TODAY()&lt;=7,"Due Soon","On Track"))))))</x:f>
      </x:c>
      <x:c r="Q193" s="31" t="str">
        <x:f>IF(O193="","",IF(O193&lt;=30,"0-30 days",IF(O193&lt;=60,"31-60 days",IF(O193&lt;=90,"61-90 days","&gt;90 days"))))</x:f>
      </x:c>
      <x:c r="R193" s="31" t="str"/>
      <x:c r="S193" s="31" t="str"/>
      <x:c r="T193" s="31" t="str"/>
    </x:row>
    <x:row r="194">
      <x:c r="A194" s="31" t="str">
        <x:v>OHSAR-189</x:v>
      </x:c>
      <x:c r="B194" s="46"/>
      <x:c r="C194" s="31"/>
      <x:c r="D194" s="31" t="str"/>
      <x:c r="E194" s="31" t="str"/>
      <x:c r="F194" s="31" t="str"/>
      <x:c r="G194" s="31" t="str"/>
      <x:c r="H194" s="31" t="str"/>
      <x:c r="I194" s="31" t="str"/>
      <x:c r="J194" s="31" t="str"/>
      <x:c r="K194" s="31" t="str"/>
      <x:c r="L194" s="46"/>
      <x:c r="M194" s="31" t="str">
        <x:v>No Action</x:v>
      </x:c>
      <x:c r="N194" s="46"/>
      <x:c r="O194" s="31" t="str">
        <x:f>IF(OR(B194="",M194="No Action"),"",IF(AND(M194="Closed",N194&lt;&gt;""),N194-B194,TODAY()-B194))</x:f>
      </x:c>
      <x:c r="P194" s="31" t="str">
        <x:f>IF(C194="","",IF(M194="No Action","No Action",IF(M194="Closed","Closed",IF(L194="","",IF(L194&lt;TODAY(),"Overdue",IF(L194-TODAY()&lt;=7,"Due Soon","On Track"))))))</x:f>
      </x:c>
      <x:c r="Q194" s="31" t="str">
        <x:f>IF(O194="","",IF(O194&lt;=30,"0-30 days",IF(O194&lt;=60,"31-60 days",IF(O194&lt;=90,"61-90 days","&gt;90 days"))))</x:f>
      </x:c>
      <x:c r="R194" s="31" t="str"/>
      <x:c r="S194" s="31" t="str"/>
      <x:c r="T194" s="31" t="str"/>
    </x:row>
    <x:row r="195">
      <x:c r="A195" s="31" t="str">
        <x:v>OHSAR-190</x:v>
      </x:c>
      <x:c r="B195" s="46"/>
      <x:c r="C195" s="31"/>
      <x:c r="D195" s="31" t="str"/>
      <x:c r="E195" s="31" t="str"/>
      <x:c r="F195" s="31" t="str"/>
      <x:c r="G195" s="31" t="str"/>
      <x:c r="H195" s="31" t="str"/>
      <x:c r="I195" s="31" t="str"/>
      <x:c r="J195" s="31" t="str"/>
      <x:c r="K195" s="31" t="str"/>
      <x:c r="L195" s="46"/>
      <x:c r="M195" s="31" t="str">
        <x:v>No Action</x:v>
      </x:c>
      <x:c r="N195" s="46"/>
      <x:c r="O195" s="31" t="str">
        <x:f>IF(OR(B195="",M195="No Action"),"",IF(AND(M195="Closed",N195&lt;&gt;""),N195-B195,TODAY()-B195))</x:f>
      </x:c>
      <x:c r="P195" s="31" t="str">
        <x:f>IF(C195="","",IF(M195="No Action","No Action",IF(M195="Closed","Closed",IF(L195="","",IF(L195&lt;TODAY(),"Overdue",IF(L195-TODAY()&lt;=7,"Due Soon","On Track"))))))</x:f>
      </x:c>
      <x:c r="Q195" s="31" t="str">
        <x:f>IF(O195="","",IF(O195&lt;=30,"0-30 days",IF(O195&lt;=60,"31-60 days",IF(O195&lt;=90,"61-90 days","&gt;90 days"))))</x:f>
      </x:c>
      <x:c r="R195" s="31" t="str"/>
      <x:c r="S195" s="31" t="str"/>
      <x:c r="T195" s="31" t="str"/>
    </x:row>
    <x:row r="196">
      <x:c r="A196" s="31" t="str">
        <x:v>OHSAR-191</x:v>
      </x:c>
      <x:c r="B196" s="46"/>
      <x:c r="C196" s="31"/>
      <x:c r="D196" s="31" t="str"/>
      <x:c r="E196" s="31" t="str"/>
      <x:c r="F196" s="31" t="str"/>
      <x:c r="G196" s="31" t="str"/>
      <x:c r="H196" s="31" t="str"/>
      <x:c r="I196" s="31" t="str"/>
      <x:c r="J196" s="31" t="str"/>
      <x:c r="K196" s="31" t="str"/>
      <x:c r="L196" s="46"/>
      <x:c r="M196" s="31" t="str">
        <x:v>No Action</x:v>
      </x:c>
      <x:c r="N196" s="46"/>
      <x:c r="O196" s="31" t="str">
        <x:f>IF(OR(B196="",M196="No Action"),"",IF(AND(M196="Closed",N196&lt;&gt;""),N196-B196,TODAY()-B196))</x:f>
      </x:c>
      <x:c r="P196" s="31" t="str">
        <x:f>IF(C196="","",IF(M196="No Action","No Action",IF(M196="Closed","Closed",IF(L196="","",IF(L196&lt;TODAY(),"Overdue",IF(L196-TODAY()&lt;=7,"Due Soon","On Track"))))))</x:f>
      </x:c>
      <x:c r="Q196" s="31" t="str">
        <x:f>IF(O196="","",IF(O196&lt;=30,"0-30 days",IF(O196&lt;=60,"31-60 days",IF(O196&lt;=90,"61-90 days","&gt;90 days"))))</x:f>
      </x:c>
      <x:c r="R196" s="31" t="str"/>
      <x:c r="S196" s="31" t="str"/>
      <x:c r="T196" s="31" t="str"/>
    </x:row>
    <x:row r="197">
      <x:c r="A197" s="31" t="str">
        <x:v>OHSAR-192</x:v>
      </x:c>
      <x:c r="B197" s="46"/>
      <x:c r="C197" s="31"/>
      <x:c r="D197" s="31" t="str"/>
      <x:c r="E197" s="31" t="str"/>
      <x:c r="F197" s="31" t="str"/>
      <x:c r="G197" s="31" t="str"/>
      <x:c r="H197" s="31" t="str"/>
      <x:c r="I197" s="31" t="str"/>
      <x:c r="J197" s="31" t="str"/>
      <x:c r="K197" s="31" t="str"/>
      <x:c r="L197" s="46"/>
      <x:c r="M197" s="31" t="str">
        <x:v>No Action</x:v>
      </x:c>
      <x:c r="N197" s="46"/>
      <x:c r="O197" s="31" t="str">
        <x:f>IF(OR(B197="",M197="No Action"),"",IF(AND(M197="Closed",N197&lt;&gt;""),N197-B197,TODAY()-B197))</x:f>
      </x:c>
      <x:c r="P197" s="31" t="str">
        <x:f>IF(C197="","",IF(M197="No Action","No Action",IF(M197="Closed","Closed",IF(L197="","",IF(L197&lt;TODAY(),"Overdue",IF(L197-TODAY()&lt;=7,"Due Soon","On Track"))))))</x:f>
      </x:c>
      <x:c r="Q197" s="31" t="str">
        <x:f>IF(O197="","",IF(O197&lt;=30,"0-30 days",IF(O197&lt;=60,"31-60 days",IF(O197&lt;=90,"61-90 days","&gt;90 days"))))</x:f>
      </x:c>
      <x:c r="R197" s="31" t="str"/>
      <x:c r="S197" s="31" t="str"/>
      <x:c r="T197" s="31" t="str"/>
    </x:row>
    <x:row r="198">
      <x:c r="A198" s="31" t="str">
        <x:v>OHSAR-193</x:v>
      </x:c>
      <x:c r="B198" s="46"/>
      <x:c r="C198" s="31"/>
      <x:c r="D198" s="31" t="str"/>
      <x:c r="E198" s="31" t="str"/>
      <x:c r="F198" s="31" t="str"/>
      <x:c r="G198" s="31" t="str"/>
      <x:c r="H198" s="31" t="str"/>
      <x:c r="I198" s="31" t="str"/>
      <x:c r="J198" s="31" t="str"/>
      <x:c r="K198" s="31" t="str"/>
      <x:c r="L198" s="46"/>
      <x:c r="M198" s="31" t="str">
        <x:v>No Action</x:v>
      </x:c>
      <x:c r="N198" s="46"/>
      <x:c r="O198" s="31" t="str">
        <x:f>IF(OR(B198="",M198="No Action"),"",IF(AND(M198="Closed",N198&lt;&gt;""),N198-B198,TODAY()-B198))</x:f>
      </x:c>
      <x:c r="P198" s="31" t="str">
        <x:f>IF(C198="","",IF(M198="No Action","No Action",IF(M198="Closed","Closed",IF(L198="","",IF(L198&lt;TODAY(),"Overdue",IF(L198-TODAY()&lt;=7,"Due Soon","On Track"))))))</x:f>
      </x:c>
      <x:c r="Q198" s="31" t="str">
        <x:f>IF(O198="","",IF(O198&lt;=30,"0-30 days",IF(O198&lt;=60,"31-60 days",IF(O198&lt;=90,"61-90 days","&gt;90 days"))))</x:f>
      </x:c>
      <x:c r="R198" s="31" t="str"/>
      <x:c r="S198" s="31" t="str"/>
      <x:c r="T198" s="31" t="str"/>
    </x:row>
    <x:row r="199">
      <x:c r="A199" s="31" t="str">
        <x:v>OHSAR-194</x:v>
      </x:c>
      <x:c r="B199" s="46"/>
      <x:c r="C199" s="31"/>
      <x:c r="D199" s="31" t="str"/>
      <x:c r="E199" s="31" t="str"/>
      <x:c r="F199" s="31" t="str"/>
      <x:c r="G199" s="31" t="str"/>
      <x:c r="H199" s="31" t="str"/>
      <x:c r="I199" s="31" t="str"/>
      <x:c r="J199" s="31" t="str"/>
      <x:c r="K199" s="31" t="str"/>
      <x:c r="L199" s="46"/>
      <x:c r="M199" s="31" t="str">
        <x:v>No Action</x:v>
      </x:c>
      <x:c r="N199" s="46"/>
      <x:c r="O199" s="31" t="str">
        <x:f>IF(OR(B199="",M199="No Action"),"",IF(AND(M199="Closed",N199&lt;&gt;""),N199-B199,TODAY()-B199))</x:f>
      </x:c>
      <x:c r="P199" s="31" t="str">
        <x:f>IF(C199="","",IF(M199="No Action","No Action",IF(M199="Closed","Closed",IF(L199="","",IF(L199&lt;TODAY(),"Overdue",IF(L199-TODAY()&lt;=7,"Due Soon","On Track"))))))</x:f>
      </x:c>
      <x:c r="Q199" s="31" t="str">
        <x:f>IF(O199="","",IF(O199&lt;=30,"0-30 days",IF(O199&lt;=60,"31-60 days",IF(O199&lt;=90,"61-90 days","&gt;90 days"))))</x:f>
      </x:c>
      <x:c r="R199" s="31" t="str"/>
      <x:c r="S199" s="31" t="str"/>
      <x:c r="T199" s="31" t="str"/>
    </x:row>
    <x:row r="200">
      <x:c r="A200" s="31" t="str">
        <x:v>OHSAR-195</x:v>
      </x:c>
      <x:c r="B200" s="46"/>
      <x:c r="C200" s="31"/>
      <x:c r="D200" s="31" t="str"/>
      <x:c r="E200" s="31" t="str"/>
      <x:c r="F200" s="31" t="str"/>
      <x:c r="G200" s="31" t="str"/>
      <x:c r="H200" s="31" t="str"/>
      <x:c r="I200" s="31" t="str"/>
      <x:c r="J200" s="31" t="str"/>
      <x:c r="K200" s="31" t="str"/>
      <x:c r="L200" s="46"/>
      <x:c r="M200" s="31" t="str">
        <x:v>No Action</x:v>
      </x:c>
      <x:c r="N200" s="46"/>
      <x:c r="O200" s="31" t="str">
        <x:f>IF(OR(B200="",M200="No Action"),"",IF(AND(M200="Closed",N200&lt;&gt;""),N200-B200,TODAY()-B200))</x:f>
      </x:c>
      <x:c r="P200" s="31" t="str">
        <x:f>IF(C200="","",IF(M200="No Action","No Action",IF(M200="Closed","Closed",IF(L200="","",IF(L200&lt;TODAY(),"Overdue",IF(L200-TODAY()&lt;=7,"Due Soon","On Track"))))))</x:f>
      </x:c>
      <x:c r="Q200" s="31" t="str">
        <x:f>IF(O200="","",IF(O200&lt;=30,"0-30 days",IF(O200&lt;=60,"31-60 days",IF(O200&lt;=90,"61-90 days","&gt;90 days"))))</x:f>
      </x:c>
      <x:c r="R200" s="31" t="str"/>
      <x:c r="S200" s="31" t="str"/>
      <x:c r="T200" s="31" t="str"/>
    </x:row>
    <x:row r="201">
      <x:c r="A201" s="31" t="str">
        <x:v>OHSAR-196</x:v>
      </x:c>
      <x:c r="B201" s="46"/>
      <x:c r="C201" s="31"/>
      <x:c r="D201" s="31" t="str"/>
      <x:c r="E201" s="31" t="str"/>
      <x:c r="F201" s="31" t="str"/>
      <x:c r="G201" s="31" t="str"/>
      <x:c r="H201" s="31" t="str"/>
      <x:c r="I201" s="31" t="str"/>
      <x:c r="J201" s="31" t="str"/>
      <x:c r="K201" s="31" t="str"/>
      <x:c r="L201" s="46"/>
      <x:c r="M201" s="31" t="str">
        <x:v>No Action</x:v>
      </x:c>
      <x:c r="N201" s="46"/>
      <x:c r="O201" s="31" t="str">
        <x:f>IF(OR(B201="",M201="No Action"),"",IF(AND(M201="Closed",N201&lt;&gt;""),N201-B201,TODAY()-B201))</x:f>
      </x:c>
      <x:c r="P201" s="31" t="str">
        <x:f>IF(C201="","",IF(M201="No Action","No Action",IF(M201="Closed","Closed",IF(L201="","",IF(L201&lt;TODAY(),"Overdue",IF(L201-TODAY()&lt;=7,"Due Soon","On Track"))))))</x:f>
      </x:c>
      <x:c r="Q201" s="31" t="str">
        <x:f>IF(O201="","",IF(O201&lt;=30,"0-30 days",IF(O201&lt;=60,"31-60 days",IF(O201&lt;=90,"61-90 days","&gt;90 days"))))</x:f>
      </x:c>
      <x:c r="R201" s="31" t="str"/>
      <x:c r="S201" s="31" t="str"/>
      <x:c r="T201" s="31" t="str"/>
    </x:row>
    <x:row r="202">
      <x:c r="A202" s="31" t="str">
        <x:v>OHSAR-197</x:v>
      </x:c>
      <x:c r="B202" s="46"/>
      <x:c r="C202" s="31"/>
      <x:c r="D202" s="31" t="str"/>
      <x:c r="E202" s="31" t="str"/>
      <x:c r="F202" s="31" t="str"/>
      <x:c r="G202" s="31" t="str"/>
      <x:c r="H202" s="31" t="str"/>
      <x:c r="I202" s="31" t="str"/>
      <x:c r="J202" s="31" t="str"/>
      <x:c r="K202" s="31" t="str"/>
      <x:c r="L202" s="46"/>
      <x:c r="M202" s="31" t="str">
        <x:v>No Action</x:v>
      </x:c>
      <x:c r="N202" s="46"/>
      <x:c r="O202" s="31" t="str">
        <x:f>IF(OR(B202="",M202="No Action"),"",IF(AND(M202="Closed",N202&lt;&gt;""),N202-B202,TODAY()-B202))</x:f>
      </x:c>
      <x:c r="P202" s="31" t="str">
        <x:f>IF(C202="","",IF(M202="No Action","No Action",IF(M202="Closed","Closed",IF(L202="","",IF(L202&lt;TODAY(),"Overdue",IF(L202-TODAY()&lt;=7,"Due Soon","On Track"))))))</x:f>
      </x:c>
      <x:c r="Q202" s="31" t="str">
        <x:f>IF(O202="","",IF(O202&lt;=30,"0-30 days",IF(O202&lt;=60,"31-60 days",IF(O202&lt;=90,"61-90 days","&gt;90 days"))))</x:f>
      </x:c>
      <x:c r="R202" s="31" t="str"/>
      <x:c r="S202" s="31" t="str"/>
      <x:c r="T202" s="31" t="str"/>
    </x:row>
    <x:row r="203">
      <x:c r="A203" s="31" t="str">
        <x:v>OHSAR-198</x:v>
      </x:c>
      <x:c r="B203" s="46"/>
      <x:c r="C203" s="31"/>
      <x:c r="D203" s="31" t="str"/>
      <x:c r="E203" s="31" t="str"/>
      <x:c r="F203" s="31" t="str"/>
      <x:c r="G203" s="31" t="str"/>
      <x:c r="H203" s="31" t="str"/>
      <x:c r="I203" s="31" t="str"/>
      <x:c r="J203" s="31" t="str"/>
      <x:c r="K203" s="31" t="str"/>
      <x:c r="L203" s="46"/>
      <x:c r="M203" s="31" t="str">
        <x:v>No Action</x:v>
      </x:c>
      <x:c r="N203" s="46"/>
      <x:c r="O203" s="31" t="str">
        <x:f>IF(OR(B203="",M203="No Action"),"",IF(AND(M203="Closed",N203&lt;&gt;""),N203-B203,TODAY()-B203))</x:f>
      </x:c>
      <x:c r="P203" s="31" t="str">
        <x:f>IF(C203="","",IF(M203="No Action","No Action",IF(M203="Closed","Closed",IF(L203="","",IF(L203&lt;TODAY(),"Overdue",IF(L203-TODAY()&lt;=7,"Due Soon","On Track"))))))</x:f>
      </x:c>
      <x:c r="Q203" s="31" t="str">
        <x:f>IF(O203="","",IF(O203&lt;=30,"0-30 days",IF(O203&lt;=60,"31-60 days",IF(O203&lt;=90,"61-90 days","&gt;90 days"))))</x:f>
      </x:c>
      <x:c r="R203" s="31" t="str"/>
      <x:c r="S203" s="31" t="str"/>
      <x:c r="T203" s="31" t="str"/>
    </x:row>
    <x:row r="204">
      <x:c r="A204" s="31" t="str">
        <x:v>OHSAR-199</x:v>
      </x:c>
      <x:c r="B204" s="46"/>
      <x:c r="C204" s="31"/>
      <x:c r="D204" s="31" t="str"/>
      <x:c r="E204" s="31" t="str"/>
      <x:c r="F204" s="31" t="str"/>
      <x:c r="G204" s="31" t="str"/>
      <x:c r="H204" s="31" t="str"/>
      <x:c r="I204" s="31" t="str"/>
      <x:c r="J204" s="31" t="str"/>
      <x:c r="K204" s="31" t="str"/>
      <x:c r="L204" s="46"/>
      <x:c r="M204" s="31" t="str">
        <x:v>No Action</x:v>
      </x:c>
      <x:c r="N204" s="46"/>
      <x:c r="O204" s="31" t="str">
        <x:f>IF(OR(B204="",M204="No Action"),"",IF(AND(M204="Closed",N204&lt;&gt;""),N204-B204,TODAY()-B204))</x:f>
      </x:c>
      <x:c r="P204" s="31" t="str">
        <x:f>IF(C204="","",IF(M204="No Action","No Action",IF(M204="Closed","Closed",IF(L204="","",IF(L204&lt;TODAY(),"Overdue",IF(L204-TODAY()&lt;=7,"Due Soon","On Track"))))))</x:f>
      </x:c>
      <x:c r="Q204" s="31" t="str">
        <x:f>IF(O204="","",IF(O204&lt;=30,"0-30 days",IF(O204&lt;=60,"31-60 days",IF(O204&lt;=90,"61-90 days","&gt;90 days"))))</x:f>
      </x:c>
      <x:c r="R204" s="31" t="str"/>
      <x:c r="S204" s="31" t="str"/>
      <x:c r="T204" s="31" t="str"/>
    </x:row>
    <x:row r="205">
      <x:c r="A205" s="31" t="str">
        <x:v>OHSAR-200</x:v>
      </x:c>
      <x:c r="B205" s="46"/>
      <x:c r="C205" s="31"/>
      <x:c r="D205" s="31" t="str"/>
      <x:c r="E205" s="31" t="str"/>
      <x:c r="F205" s="31" t="str"/>
      <x:c r="G205" s="31" t="str"/>
      <x:c r="H205" s="31" t="str"/>
      <x:c r="I205" s="31" t="str"/>
      <x:c r="J205" s="31" t="str"/>
      <x:c r="K205" s="31" t="str"/>
      <x:c r="L205" s="46"/>
      <x:c r="M205" s="31" t="str">
        <x:v>No Action</x:v>
      </x:c>
      <x:c r="N205" s="46"/>
      <x:c r="O205" s="31" t="str">
        <x:f>IF(OR(B205="",M205="No Action"),"",IF(AND(M205="Closed",N205&lt;&gt;""),N205-B205,TODAY()-B205))</x:f>
      </x:c>
      <x:c r="P205" s="31" t="str">
        <x:f>IF(C205="","",IF(M205="No Action","No Action",IF(M205="Closed","Closed",IF(L205="","",IF(L205&lt;TODAY(),"Overdue",IF(L205-TODAY()&lt;=7,"Due Soon","On Track"))))))</x:f>
      </x:c>
      <x:c r="Q205" s="31" t="str">
        <x:f>IF(O205="","",IF(O205&lt;=30,"0-30 days",IF(O205&lt;=60,"31-60 days",IF(O205&lt;=90,"61-90 days","&gt;90 days"))))</x:f>
      </x:c>
      <x:c r="R205" s="31" t="str"/>
      <x:c r="S205" s="31" t="str"/>
      <x:c r="T205" s="31" t="str"/>
    </x:row>
    <x:row r="206">
      <x:c r="A206" s="31" t="str">
        <x:v>OHSAR-201</x:v>
      </x:c>
      <x:c r="B206" s="46"/>
      <x:c r="C206" s="31"/>
      <x:c r="D206" s="31" t="str"/>
      <x:c r="E206" s="31" t="str"/>
      <x:c r="F206" s="31" t="str"/>
      <x:c r="G206" s="31" t="str"/>
      <x:c r="H206" s="31" t="str"/>
      <x:c r="I206" s="31" t="str"/>
      <x:c r="J206" s="31" t="str"/>
      <x:c r="K206" s="31" t="str"/>
      <x:c r="L206" s="46"/>
      <x:c r="M206" s="31" t="str">
        <x:v>No Action</x:v>
      </x:c>
      <x:c r="N206" s="46"/>
      <x:c r="O206" s="31" t="str">
        <x:f>IF(OR(B206="",M206="No Action"),"",IF(AND(M206="Closed",N206&lt;&gt;""),N206-B206,TODAY()-B206))</x:f>
      </x:c>
      <x:c r="P206" s="31" t="str">
        <x:f>IF(C206="","",IF(M206="No Action","No Action",IF(M206="Closed","Closed",IF(L206="","",IF(L206&lt;TODAY(),"Overdue",IF(L206-TODAY()&lt;=7,"Due Soon","On Track"))))))</x:f>
      </x:c>
      <x:c r="Q206" s="31" t="str">
        <x:f>IF(O206="","",IF(O206&lt;=30,"0-30 days",IF(O206&lt;=60,"31-60 days",IF(O206&lt;=90,"61-90 days","&gt;90 days"))))</x:f>
      </x:c>
      <x:c r="R206" s="31" t="str"/>
      <x:c r="S206" s="31" t="str"/>
      <x:c r="T206" s="31" t="str"/>
    </x:row>
    <x:row r="207">
      <x:c r="A207" s="31" t="str">
        <x:v>OHSAR-202</x:v>
      </x:c>
      <x:c r="B207" s="46"/>
      <x:c r="C207" s="31"/>
      <x:c r="D207" s="31" t="str"/>
      <x:c r="E207" s="31" t="str"/>
      <x:c r="F207" s="31" t="str"/>
      <x:c r="G207" s="31" t="str"/>
      <x:c r="H207" s="31" t="str"/>
      <x:c r="I207" s="31" t="str"/>
      <x:c r="J207" s="31" t="str"/>
      <x:c r="K207" s="31" t="str"/>
      <x:c r="L207" s="46"/>
      <x:c r="M207" s="31" t="str">
        <x:v>No Action</x:v>
      </x:c>
      <x:c r="N207" s="46"/>
      <x:c r="O207" s="31" t="str">
        <x:f>IF(OR(B207="",M207="No Action"),"",IF(AND(M207="Closed",N207&lt;&gt;""),N207-B207,TODAY()-B207))</x:f>
      </x:c>
      <x:c r="P207" s="31" t="str">
        <x:f>IF(C207="","",IF(M207="No Action","No Action",IF(M207="Closed","Closed",IF(L207="","",IF(L207&lt;TODAY(),"Overdue",IF(L207-TODAY()&lt;=7,"Due Soon","On Track"))))))</x:f>
      </x:c>
      <x:c r="Q207" s="31" t="str">
        <x:f>IF(O207="","",IF(O207&lt;=30,"0-30 days",IF(O207&lt;=60,"31-60 days",IF(O207&lt;=90,"61-90 days","&gt;90 days"))))</x:f>
      </x:c>
      <x:c r="R207" s="31" t="str"/>
      <x:c r="S207" s="31" t="str"/>
      <x:c r="T207" s="31" t="str"/>
    </x:row>
    <x:row r="208">
      <x:c r="A208" s="31" t="str">
        <x:v>OHSAR-203</x:v>
      </x:c>
      <x:c r="B208" s="46"/>
      <x:c r="C208" s="31"/>
      <x:c r="D208" s="31" t="str"/>
      <x:c r="E208" s="31" t="str"/>
      <x:c r="F208" s="31" t="str"/>
      <x:c r="G208" s="31" t="str"/>
      <x:c r="H208" s="31" t="str"/>
      <x:c r="I208" s="31" t="str"/>
      <x:c r="J208" s="31" t="str"/>
      <x:c r="K208" s="31" t="str"/>
      <x:c r="L208" s="46"/>
      <x:c r="M208" s="31" t="str">
        <x:v>No Action</x:v>
      </x:c>
      <x:c r="N208" s="46"/>
      <x:c r="O208" s="31" t="str">
        <x:f>IF(OR(B208="",M208="No Action"),"",IF(AND(M208="Closed",N208&lt;&gt;""),N208-B208,TODAY()-B208))</x:f>
      </x:c>
      <x:c r="P208" s="31" t="str">
        <x:f>IF(C208="","",IF(M208="No Action","No Action",IF(M208="Closed","Closed",IF(L208="","",IF(L208&lt;TODAY(),"Overdue",IF(L208-TODAY()&lt;=7,"Due Soon","On Track"))))))</x:f>
      </x:c>
      <x:c r="Q208" s="31" t="str">
        <x:f>IF(O208="","",IF(O208&lt;=30,"0-30 days",IF(O208&lt;=60,"31-60 days",IF(O208&lt;=90,"61-90 days","&gt;90 days"))))</x:f>
      </x:c>
      <x:c r="R208" s="31" t="str"/>
      <x:c r="S208" s="31" t="str"/>
      <x:c r="T208" s="31" t="str"/>
    </x:row>
    <x:row r="209">
      <x:c r="A209" s="31" t="str">
        <x:v>OHSAR-204</x:v>
      </x:c>
      <x:c r="B209" s="46"/>
      <x:c r="C209" s="31"/>
      <x:c r="D209" s="31" t="str"/>
      <x:c r="E209" s="31" t="str"/>
      <x:c r="F209" s="31" t="str"/>
      <x:c r="G209" s="31" t="str"/>
      <x:c r="H209" s="31" t="str"/>
      <x:c r="I209" s="31" t="str"/>
      <x:c r="J209" s="31" t="str"/>
      <x:c r="K209" s="31" t="str"/>
      <x:c r="L209" s="46"/>
      <x:c r="M209" s="31" t="str">
        <x:v>No Action</x:v>
      </x:c>
      <x:c r="N209" s="46"/>
      <x:c r="O209" s="31" t="str">
        <x:f>IF(OR(B209="",M209="No Action"),"",IF(AND(M209="Closed",N209&lt;&gt;""),N209-B209,TODAY()-B209))</x:f>
      </x:c>
      <x:c r="P209" s="31" t="str">
        <x:f>IF(C209="","",IF(M209="No Action","No Action",IF(M209="Closed","Closed",IF(L209="","",IF(L209&lt;TODAY(),"Overdue",IF(L209-TODAY()&lt;=7,"Due Soon","On Track"))))))</x:f>
      </x:c>
      <x:c r="Q209" s="31" t="str">
        <x:f>IF(O209="","",IF(O209&lt;=30,"0-30 days",IF(O209&lt;=60,"31-60 days",IF(O209&lt;=90,"61-90 days","&gt;90 days"))))</x:f>
      </x:c>
      <x:c r="R209" s="31" t="str"/>
      <x:c r="S209" s="31" t="str"/>
      <x:c r="T209" s="31" t="str"/>
    </x:row>
    <x:row r="210">
      <x:c r="A210" s="31" t="str">
        <x:v>OHSAR-205</x:v>
      </x:c>
      <x:c r="B210" s="46"/>
      <x:c r="C210" s="31"/>
      <x:c r="D210" s="31" t="str"/>
      <x:c r="E210" s="31" t="str"/>
      <x:c r="F210" s="31" t="str"/>
      <x:c r="G210" s="31" t="str"/>
      <x:c r="H210" s="31" t="str"/>
      <x:c r="I210" s="31" t="str"/>
      <x:c r="J210" s="31" t="str"/>
      <x:c r="K210" s="31" t="str"/>
      <x:c r="L210" s="46"/>
      <x:c r="M210" s="31" t="str">
        <x:v>No Action</x:v>
      </x:c>
      <x:c r="N210" s="46"/>
      <x:c r="O210" s="31" t="str">
        <x:f>IF(OR(B210="",M210="No Action"),"",IF(AND(M210="Closed",N210&lt;&gt;""),N210-B210,TODAY()-B210))</x:f>
      </x:c>
      <x:c r="P210" s="31" t="str">
        <x:f>IF(C210="","",IF(M210="No Action","No Action",IF(M210="Closed","Closed",IF(L210="","",IF(L210&lt;TODAY(),"Overdue",IF(L210-TODAY()&lt;=7,"Due Soon","On Track"))))))</x:f>
      </x:c>
      <x:c r="Q210" s="31" t="str">
        <x:f>IF(O210="","",IF(O210&lt;=30,"0-30 days",IF(O210&lt;=60,"31-60 days",IF(O210&lt;=90,"61-90 days","&gt;90 days"))))</x:f>
      </x:c>
      <x:c r="R210" s="31" t="str"/>
      <x:c r="S210" s="31" t="str"/>
      <x:c r="T210" s="31" t="str"/>
    </x:row>
    <x:row r="211">
      <x:c r="A211" s="31" t="str">
        <x:v>OHSAR-206</x:v>
      </x:c>
      <x:c r="B211" s="46"/>
      <x:c r="C211" s="31"/>
      <x:c r="D211" s="31" t="str"/>
      <x:c r="E211" s="31" t="str"/>
      <x:c r="F211" s="31" t="str"/>
      <x:c r="G211" s="31" t="str"/>
      <x:c r="H211" s="31" t="str"/>
      <x:c r="I211" s="31" t="str"/>
      <x:c r="J211" s="31" t="str"/>
      <x:c r="K211" s="31" t="str"/>
      <x:c r="L211" s="46"/>
      <x:c r="M211" s="31" t="str">
        <x:v>No Action</x:v>
      </x:c>
      <x:c r="N211" s="46"/>
      <x:c r="O211" s="31" t="str">
        <x:f>IF(OR(B211="",M211="No Action"),"",IF(AND(M211="Closed",N211&lt;&gt;""),N211-B211,TODAY()-B211))</x:f>
      </x:c>
      <x:c r="P211" s="31" t="str">
        <x:f>IF(C211="","",IF(M211="No Action","No Action",IF(M211="Closed","Closed",IF(L211="","",IF(L211&lt;TODAY(),"Overdue",IF(L211-TODAY()&lt;=7,"Due Soon","On Track"))))))</x:f>
      </x:c>
      <x:c r="Q211" s="31" t="str">
        <x:f>IF(O211="","",IF(O211&lt;=30,"0-30 days",IF(O211&lt;=60,"31-60 days",IF(O211&lt;=90,"61-90 days","&gt;90 days"))))</x:f>
      </x:c>
      <x:c r="R211" s="31" t="str"/>
      <x:c r="S211" s="31" t="str"/>
      <x:c r="T211" s="31" t="str"/>
    </x:row>
    <x:row r="212">
      <x:c r="A212" s="31" t="str">
        <x:v>OHSAR-207</x:v>
      </x:c>
      <x:c r="B212" s="46"/>
      <x:c r="C212" s="31"/>
      <x:c r="D212" s="31" t="str"/>
      <x:c r="E212" s="31" t="str"/>
      <x:c r="F212" s="31" t="str"/>
      <x:c r="G212" s="31" t="str"/>
      <x:c r="H212" s="31" t="str"/>
      <x:c r="I212" s="31" t="str"/>
      <x:c r="J212" s="31" t="str"/>
      <x:c r="K212" s="31" t="str"/>
      <x:c r="L212" s="46"/>
      <x:c r="M212" s="31" t="str">
        <x:v>No Action</x:v>
      </x:c>
      <x:c r="N212" s="46"/>
      <x:c r="O212" s="31" t="str">
        <x:f>IF(OR(B212="",M212="No Action"),"",IF(AND(M212="Closed",N212&lt;&gt;""),N212-B212,TODAY()-B212))</x:f>
      </x:c>
      <x:c r="P212" s="31" t="str">
        <x:f>IF(C212="","",IF(M212="No Action","No Action",IF(M212="Closed","Closed",IF(L212="","",IF(L212&lt;TODAY(),"Overdue",IF(L212-TODAY()&lt;=7,"Due Soon","On Track"))))))</x:f>
      </x:c>
      <x:c r="Q212" s="31" t="str">
        <x:f>IF(O212="","",IF(O212&lt;=30,"0-30 days",IF(O212&lt;=60,"31-60 days",IF(O212&lt;=90,"61-90 days","&gt;90 days"))))</x:f>
      </x:c>
      <x:c r="R212" s="31" t="str"/>
      <x:c r="S212" s="31" t="str"/>
      <x:c r="T212" s="31" t="str"/>
    </x:row>
    <x:row r="213">
      <x:c r="A213" s="31" t="str">
        <x:v>OHSAR-208</x:v>
      </x:c>
      <x:c r="B213" s="46"/>
      <x:c r="C213" s="31"/>
      <x:c r="D213" s="31" t="str"/>
      <x:c r="E213" s="31" t="str"/>
      <x:c r="F213" s="31" t="str"/>
      <x:c r="G213" s="31" t="str"/>
      <x:c r="H213" s="31" t="str"/>
      <x:c r="I213" s="31" t="str"/>
      <x:c r="J213" s="31" t="str"/>
      <x:c r="K213" s="31" t="str"/>
      <x:c r="L213" s="46"/>
      <x:c r="M213" s="31" t="str">
        <x:v>No Action</x:v>
      </x:c>
      <x:c r="N213" s="46"/>
      <x:c r="O213" s="31" t="str">
        <x:f>IF(OR(B213="",M213="No Action"),"",IF(AND(M213="Closed",N213&lt;&gt;""),N213-B213,TODAY()-B213))</x:f>
      </x:c>
      <x:c r="P213" s="31" t="str">
        <x:f>IF(C213="","",IF(M213="No Action","No Action",IF(M213="Closed","Closed",IF(L213="","",IF(L213&lt;TODAY(),"Overdue",IF(L213-TODAY()&lt;=7,"Due Soon","On Track"))))))</x:f>
      </x:c>
      <x:c r="Q213" s="31" t="str">
        <x:f>IF(O213="","",IF(O213&lt;=30,"0-30 days",IF(O213&lt;=60,"31-60 days",IF(O213&lt;=90,"61-90 days","&gt;90 days"))))</x:f>
      </x:c>
      <x:c r="R213" s="31" t="str"/>
      <x:c r="S213" s="31" t="str"/>
      <x:c r="T213" s="31" t="str"/>
    </x:row>
    <x:row r="214">
      <x:c r="A214" s="31" t="str">
        <x:v>OHSAR-209</x:v>
      </x:c>
      <x:c r="B214" s="46"/>
      <x:c r="C214" s="31"/>
      <x:c r="D214" s="31" t="str"/>
      <x:c r="E214" s="31" t="str"/>
      <x:c r="F214" s="31" t="str"/>
      <x:c r="G214" s="31" t="str"/>
      <x:c r="H214" s="31" t="str"/>
      <x:c r="I214" s="31" t="str"/>
      <x:c r="J214" s="31" t="str"/>
      <x:c r="K214" s="31" t="str"/>
      <x:c r="L214" s="46"/>
      <x:c r="M214" s="31" t="str">
        <x:v>No Action</x:v>
      </x:c>
      <x:c r="N214" s="46"/>
      <x:c r="O214" s="31" t="str">
        <x:f>IF(OR(B214="",M214="No Action"),"",IF(AND(M214="Closed",N214&lt;&gt;""),N214-B214,TODAY()-B214))</x:f>
      </x:c>
      <x:c r="P214" s="31" t="str">
        <x:f>IF(C214="","",IF(M214="No Action","No Action",IF(M214="Closed","Closed",IF(L214="","",IF(L214&lt;TODAY(),"Overdue",IF(L214-TODAY()&lt;=7,"Due Soon","On Track"))))))</x:f>
      </x:c>
      <x:c r="Q214" s="31" t="str">
        <x:f>IF(O214="","",IF(O214&lt;=30,"0-30 days",IF(O214&lt;=60,"31-60 days",IF(O214&lt;=90,"61-90 days","&gt;90 days"))))</x:f>
      </x:c>
      <x:c r="R214" s="31" t="str"/>
      <x:c r="S214" s="31" t="str"/>
      <x:c r="T214" s="31" t="str"/>
    </x:row>
    <x:row r="215">
      <x:c r="A215" s="31" t="str">
        <x:v>OHSAR-210</x:v>
      </x:c>
      <x:c r="B215" s="46"/>
      <x:c r="C215" s="31"/>
      <x:c r="D215" s="31" t="str"/>
      <x:c r="E215" s="31" t="str"/>
      <x:c r="F215" s="31" t="str"/>
      <x:c r="G215" s="31" t="str"/>
      <x:c r="H215" s="31" t="str"/>
      <x:c r="I215" s="31" t="str"/>
      <x:c r="J215" s="31" t="str"/>
      <x:c r="K215" s="31" t="str"/>
      <x:c r="L215" s="46"/>
      <x:c r="M215" s="31" t="str">
        <x:v>No Action</x:v>
      </x:c>
      <x:c r="N215" s="46"/>
      <x:c r="O215" s="31" t="str">
        <x:f>IF(OR(B215="",M215="No Action"),"",IF(AND(M215="Closed",N215&lt;&gt;""),N215-B215,TODAY()-B215))</x:f>
      </x:c>
      <x:c r="P215" s="31" t="str">
        <x:f>IF(C215="","",IF(M215="No Action","No Action",IF(M215="Closed","Closed",IF(L215="","",IF(L215&lt;TODAY(),"Overdue",IF(L215-TODAY()&lt;=7,"Due Soon","On Track"))))))</x:f>
      </x:c>
      <x:c r="Q215" s="31" t="str">
        <x:f>IF(O215="","",IF(O215&lt;=30,"0-30 days",IF(O215&lt;=60,"31-60 days",IF(O215&lt;=90,"61-90 days","&gt;90 days"))))</x:f>
      </x:c>
      <x:c r="R215" s="31" t="str"/>
      <x:c r="S215" s="31" t="str"/>
      <x:c r="T215" s="31" t="str"/>
    </x:row>
    <x:row r="216">
      <x:c r="A216" s="31" t="str">
        <x:v>OHSAR-211</x:v>
      </x:c>
      <x:c r="B216" s="46"/>
      <x:c r="C216" s="31"/>
      <x:c r="D216" s="31" t="str"/>
      <x:c r="E216" s="31" t="str"/>
      <x:c r="F216" s="31" t="str"/>
      <x:c r="G216" s="31" t="str"/>
      <x:c r="H216" s="31" t="str"/>
      <x:c r="I216" s="31" t="str"/>
      <x:c r="J216" s="31" t="str"/>
      <x:c r="K216" s="31" t="str"/>
      <x:c r="L216" s="46"/>
      <x:c r="M216" s="31" t="str">
        <x:v>No Action</x:v>
      </x:c>
      <x:c r="N216" s="46"/>
      <x:c r="O216" s="31" t="str">
        <x:f>IF(OR(B216="",M216="No Action"),"",IF(AND(M216="Closed",N216&lt;&gt;""),N216-B216,TODAY()-B216))</x:f>
      </x:c>
      <x:c r="P216" s="31" t="str">
        <x:f>IF(C216="","",IF(M216="No Action","No Action",IF(M216="Closed","Closed",IF(L216="","",IF(L216&lt;TODAY(),"Overdue",IF(L216-TODAY()&lt;=7,"Due Soon","On Track"))))))</x:f>
      </x:c>
      <x:c r="Q216" s="31" t="str">
        <x:f>IF(O216="","",IF(O216&lt;=30,"0-30 days",IF(O216&lt;=60,"31-60 days",IF(O216&lt;=90,"61-90 days","&gt;90 days"))))</x:f>
      </x:c>
      <x:c r="R216" s="31" t="str"/>
      <x:c r="S216" s="31" t="str"/>
      <x:c r="T216" s="31" t="str"/>
    </x:row>
    <x:row r="217">
      <x:c r="A217" s="31" t="str">
        <x:v>OHSAR-212</x:v>
      </x:c>
      <x:c r="B217" s="46"/>
      <x:c r="C217" s="31"/>
      <x:c r="D217" s="31" t="str"/>
      <x:c r="E217" s="31" t="str"/>
      <x:c r="F217" s="31" t="str"/>
      <x:c r="G217" s="31" t="str"/>
      <x:c r="H217" s="31" t="str"/>
      <x:c r="I217" s="31" t="str"/>
      <x:c r="J217" s="31" t="str"/>
      <x:c r="K217" s="31" t="str"/>
      <x:c r="L217" s="46"/>
      <x:c r="M217" s="31" t="str">
        <x:v>No Action</x:v>
      </x:c>
      <x:c r="N217" s="46"/>
      <x:c r="O217" s="31" t="str">
        <x:f>IF(OR(B217="",M217="No Action"),"",IF(AND(M217="Closed",N217&lt;&gt;""),N217-B217,TODAY()-B217))</x:f>
      </x:c>
      <x:c r="P217" s="31" t="str">
        <x:f>IF(C217="","",IF(M217="No Action","No Action",IF(M217="Closed","Closed",IF(L217="","",IF(L217&lt;TODAY(),"Overdue",IF(L217-TODAY()&lt;=7,"Due Soon","On Track"))))))</x:f>
      </x:c>
      <x:c r="Q217" s="31" t="str">
        <x:f>IF(O217="","",IF(O217&lt;=30,"0-30 days",IF(O217&lt;=60,"31-60 days",IF(O217&lt;=90,"61-90 days","&gt;90 days"))))</x:f>
      </x:c>
      <x:c r="R217" s="31" t="str"/>
      <x:c r="S217" s="31" t="str"/>
      <x:c r="T217" s="31" t="str"/>
    </x:row>
    <x:row r="218">
      <x:c r="A218" s="31" t="str">
        <x:v>OHSAR-213</x:v>
      </x:c>
      <x:c r="B218" s="46"/>
      <x:c r="C218" s="31"/>
      <x:c r="D218" s="31" t="str"/>
      <x:c r="E218" s="31" t="str"/>
      <x:c r="F218" s="31" t="str"/>
      <x:c r="G218" s="31" t="str"/>
      <x:c r="H218" s="31" t="str"/>
      <x:c r="I218" s="31" t="str"/>
      <x:c r="J218" s="31" t="str"/>
      <x:c r="K218" s="31" t="str"/>
      <x:c r="L218" s="46"/>
      <x:c r="M218" s="31" t="str">
        <x:v>No Action</x:v>
      </x:c>
      <x:c r="N218" s="46"/>
      <x:c r="O218" s="31" t="str">
        <x:f>IF(OR(B218="",M218="No Action"),"",IF(AND(M218="Closed",N218&lt;&gt;""),N218-B218,TODAY()-B218))</x:f>
      </x:c>
      <x:c r="P218" s="31" t="str">
        <x:f>IF(C218="","",IF(M218="No Action","No Action",IF(M218="Closed","Closed",IF(L218="","",IF(L218&lt;TODAY(),"Overdue",IF(L218-TODAY()&lt;=7,"Due Soon","On Track"))))))</x:f>
      </x:c>
      <x:c r="Q218" s="31" t="str">
        <x:f>IF(O218="","",IF(O218&lt;=30,"0-30 days",IF(O218&lt;=60,"31-60 days",IF(O218&lt;=90,"61-90 days","&gt;90 days"))))</x:f>
      </x:c>
      <x:c r="R218" s="31" t="str"/>
      <x:c r="S218" s="31" t="str"/>
      <x:c r="T218" s="31" t="str"/>
    </x:row>
    <x:row r="219">
      <x:c r="A219" s="31" t="str">
        <x:v>OHSAR-214</x:v>
      </x:c>
      <x:c r="B219" s="46"/>
      <x:c r="C219" s="31"/>
      <x:c r="D219" s="31" t="str"/>
      <x:c r="E219" s="31" t="str"/>
      <x:c r="F219" s="31" t="str"/>
      <x:c r="G219" s="31" t="str"/>
      <x:c r="H219" s="31" t="str"/>
      <x:c r="I219" s="31" t="str"/>
      <x:c r="J219" s="31" t="str"/>
      <x:c r="K219" s="31" t="str"/>
      <x:c r="L219" s="46"/>
      <x:c r="M219" s="31" t="str">
        <x:v>No Action</x:v>
      </x:c>
      <x:c r="N219" s="46"/>
      <x:c r="O219" s="31" t="str">
        <x:f>IF(OR(B219="",M219="No Action"),"",IF(AND(M219="Closed",N219&lt;&gt;""),N219-B219,TODAY()-B219))</x:f>
      </x:c>
      <x:c r="P219" s="31" t="str">
        <x:f>IF(C219="","",IF(M219="No Action","No Action",IF(M219="Closed","Closed",IF(L219="","",IF(L219&lt;TODAY(),"Overdue",IF(L219-TODAY()&lt;=7,"Due Soon","On Track"))))))</x:f>
      </x:c>
      <x:c r="Q219" s="31" t="str">
        <x:f>IF(O219="","",IF(O219&lt;=30,"0-30 days",IF(O219&lt;=60,"31-60 days",IF(O219&lt;=90,"61-90 days","&gt;90 days"))))</x:f>
      </x:c>
      <x:c r="R219" s="31" t="str"/>
      <x:c r="S219" s="31" t="str"/>
      <x:c r="T219" s="31" t="str"/>
    </x:row>
    <x:row r="220">
      <x:c r="A220" s="31" t="str">
        <x:v>OHSAR-215</x:v>
      </x:c>
      <x:c r="B220" s="46"/>
      <x:c r="C220" s="31"/>
      <x:c r="D220" s="31" t="str"/>
      <x:c r="E220" s="31" t="str"/>
      <x:c r="F220" s="31" t="str"/>
      <x:c r="G220" s="31" t="str"/>
      <x:c r="H220" s="31" t="str"/>
      <x:c r="I220" s="31" t="str"/>
      <x:c r="J220" s="31" t="str"/>
      <x:c r="K220" s="31" t="str"/>
      <x:c r="L220" s="46"/>
      <x:c r="M220" s="31" t="str">
        <x:v>No Action</x:v>
      </x:c>
      <x:c r="N220" s="46"/>
      <x:c r="O220" s="31" t="str">
        <x:f>IF(OR(B220="",M220="No Action"),"",IF(AND(M220="Closed",N220&lt;&gt;""),N220-B220,TODAY()-B220))</x:f>
      </x:c>
      <x:c r="P220" s="31" t="str">
        <x:f>IF(C220="","",IF(M220="No Action","No Action",IF(M220="Closed","Closed",IF(L220="","",IF(L220&lt;TODAY(),"Overdue",IF(L220-TODAY()&lt;=7,"Due Soon","On Track"))))))</x:f>
      </x:c>
      <x:c r="Q220" s="31" t="str">
        <x:f>IF(O220="","",IF(O220&lt;=30,"0-30 days",IF(O220&lt;=60,"31-60 days",IF(O220&lt;=90,"61-90 days","&gt;90 days"))))</x:f>
      </x:c>
      <x:c r="R220" s="31" t="str"/>
      <x:c r="S220" s="31" t="str"/>
      <x:c r="T220" s="31" t="str"/>
    </x:row>
    <x:row r="221">
      <x:c r="A221" s="31" t="str">
        <x:v>OHSAR-216</x:v>
      </x:c>
      <x:c r="B221" s="46"/>
      <x:c r="C221" s="31"/>
      <x:c r="D221" s="31" t="str"/>
      <x:c r="E221" s="31" t="str"/>
      <x:c r="F221" s="31" t="str"/>
      <x:c r="G221" s="31" t="str"/>
      <x:c r="H221" s="31" t="str"/>
      <x:c r="I221" s="31" t="str"/>
      <x:c r="J221" s="31" t="str"/>
      <x:c r="K221" s="31" t="str"/>
      <x:c r="L221" s="46"/>
      <x:c r="M221" s="31" t="str">
        <x:v>No Action</x:v>
      </x:c>
      <x:c r="N221" s="46"/>
      <x:c r="O221" s="31" t="str">
        <x:f>IF(OR(B221="",M221="No Action"),"",IF(AND(M221="Closed",N221&lt;&gt;""),N221-B221,TODAY()-B221))</x:f>
      </x:c>
      <x:c r="P221" s="31" t="str">
        <x:f>IF(C221="","",IF(M221="No Action","No Action",IF(M221="Closed","Closed",IF(L221="","",IF(L221&lt;TODAY(),"Overdue",IF(L221-TODAY()&lt;=7,"Due Soon","On Track"))))))</x:f>
      </x:c>
      <x:c r="Q221" s="31" t="str">
        <x:f>IF(O221="","",IF(O221&lt;=30,"0-30 days",IF(O221&lt;=60,"31-60 days",IF(O221&lt;=90,"61-90 days","&gt;90 days"))))</x:f>
      </x:c>
      <x:c r="R221" s="31" t="str"/>
      <x:c r="S221" s="31" t="str"/>
      <x:c r="T221" s="31" t="str"/>
    </x:row>
    <x:row r="222">
      <x:c r="A222" s="31" t="str">
        <x:v>OHSAR-217</x:v>
      </x:c>
      <x:c r="B222" s="46"/>
      <x:c r="C222" s="31"/>
      <x:c r="D222" s="31" t="str"/>
      <x:c r="E222" s="31" t="str"/>
      <x:c r="F222" s="31" t="str"/>
      <x:c r="G222" s="31" t="str"/>
      <x:c r="H222" s="31" t="str"/>
      <x:c r="I222" s="31" t="str"/>
      <x:c r="J222" s="31" t="str"/>
      <x:c r="K222" s="31" t="str"/>
      <x:c r="L222" s="46"/>
      <x:c r="M222" s="31" t="str">
        <x:v>No Action</x:v>
      </x:c>
      <x:c r="N222" s="46"/>
      <x:c r="O222" s="31" t="str">
        <x:f>IF(OR(B222="",M222="No Action"),"",IF(AND(M222="Closed",N222&lt;&gt;""),N222-B222,TODAY()-B222))</x:f>
      </x:c>
      <x:c r="P222" s="31" t="str">
        <x:f>IF(C222="","",IF(M222="No Action","No Action",IF(M222="Closed","Closed",IF(L222="","",IF(L222&lt;TODAY(),"Overdue",IF(L222-TODAY()&lt;=7,"Due Soon","On Track"))))))</x:f>
      </x:c>
      <x:c r="Q222" s="31" t="str">
        <x:f>IF(O222="","",IF(O222&lt;=30,"0-30 days",IF(O222&lt;=60,"31-60 days",IF(O222&lt;=90,"61-90 days","&gt;90 days"))))</x:f>
      </x:c>
      <x:c r="R222" s="31" t="str"/>
      <x:c r="S222" s="31" t="str"/>
      <x:c r="T222" s="31" t="str"/>
    </x:row>
    <x:row r="223">
      <x:c r="A223" s="31" t="str">
        <x:v>OHSAR-218</x:v>
      </x:c>
      <x:c r="B223" s="46"/>
      <x:c r="C223" s="31"/>
      <x:c r="D223" s="31" t="str"/>
      <x:c r="E223" s="31" t="str"/>
      <x:c r="F223" s="31" t="str"/>
      <x:c r="G223" s="31" t="str"/>
      <x:c r="H223" s="31" t="str"/>
      <x:c r="I223" s="31" t="str"/>
      <x:c r="J223" s="31" t="str"/>
      <x:c r="K223" s="31" t="str"/>
      <x:c r="L223" s="46"/>
      <x:c r="M223" s="31" t="str">
        <x:v>No Action</x:v>
      </x:c>
      <x:c r="N223" s="46"/>
      <x:c r="O223" s="31" t="str">
        <x:f>IF(OR(B223="",M223="No Action"),"",IF(AND(M223="Closed",N223&lt;&gt;""),N223-B223,TODAY()-B223))</x:f>
      </x:c>
      <x:c r="P223" s="31" t="str">
        <x:f>IF(C223="","",IF(M223="No Action","No Action",IF(M223="Closed","Closed",IF(L223="","",IF(L223&lt;TODAY(),"Overdue",IF(L223-TODAY()&lt;=7,"Due Soon","On Track"))))))</x:f>
      </x:c>
      <x:c r="Q223" s="31" t="str">
        <x:f>IF(O223="","",IF(O223&lt;=30,"0-30 days",IF(O223&lt;=60,"31-60 days",IF(O223&lt;=90,"61-90 days","&gt;90 days"))))</x:f>
      </x:c>
      <x:c r="R223" s="31" t="str"/>
      <x:c r="S223" s="31" t="str"/>
      <x:c r="T223" s="31" t="str"/>
    </x:row>
    <x:row r="224">
      <x:c r="A224" s="31" t="str">
        <x:v>OHSAR-219</x:v>
      </x:c>
      <x:c r="B224" s="46"/>
      <x:c r="C224" s="31"/>
      <x:c r="D224" s="31" t="str"/>
      <x:c r="E224" s="31" t="str"/>
      <x:c r="F224" s="31" t="str"/>
      <x:c r="G224" s="31" t="str"/>
      <x:c r="H224" s="31" t="str"/>
      <x:c r="I224" s="31" t="str"/>
      <x:c r="J224" s="31" t="str"/>
      <x:c r="K224" s="31" t="str"/>
      <x:c r="L224" s="46"/>
      <x:c r="M224" s="31" t="str">
        <x:v>No Action</x:v>
      </x:c>
      <x:c r="N224" s="46"/>
      <x:c r="O224" s="31" t="str">
        <x:f>IF(OR(B224="",M224="No Action"),"",IF(AND(M224="Closed",N224&lt;&gt;""),N224-B224,TODAY()-B224))</x:f>
      </x:c>
      <x:c r="P224" s="31" t="str">
        <x:f>IF(C224="","",IF(M224="No Action","No Action",IF(M224="Closed","Closed",IF(L224="","",IF(L224&lt;TODAY(),"Overdue",IF(L224-TODAY()&lt;=7,"Due Soon","On Track"))))))</x:f>
      </x:c>
      <x:c r="Q224" s="31" t="str">
        <x:f>IF(O224="","",IF(O224&lt;=30,"0-30 days",IF(O224&lt;=60,"31-60 days",IF(O224&lt;=90,"61-90 days","&gt;90 days"))))</x:f>
      </x:c>
      <x:c r="R224" s="31" t="str"/>
      <x:c r="S224" s="31" t="str"/>
      <x:c r="T224" s="31" t="str"/>
    </x:row>
    <x:row r="225">
      <x:c r="A225" s="31" t="str">
        <x:v>OHSAR-220</x:v>
      </x:c>
      <x:c r="B225" s="46"/>
      <x:c r="C225" s="31"/>
      <x:c r="D225" s="31" t="str"/>
      <x:c r="E225" s="31" t="str"/>
      <x:c r="F225" s="31" t="str"/>
      <x:c r="G225" s="31" t="str"/>
      <x:c r="H225" s="31" t="str"/>
      <x:c r="I225" s="31" t="str"/>
      <x:c r="J225" s="31" t="str"/>
      <x:c r="K225" s="31" t="str"/>
      <x:c r="L225" s="46"/>
      <x:c r="M225" s="31" t="str">
        <x:v>No Action</x:v>
      </x:c>
      <x:c r="N225" s="46"/>
      <x:c r="O225" s="31" t="str">
        <x:f>IF(OR(B225="",M225="No Action"),"",IF(AND(M225="Closed",N225&lt;&gt;""),N225-B225,TODAY()-B225))</x:f>
      </x:c>
      <x:c r="P225" s="31" t="str">
        <x:f>IF(C225="","",IF(M225="No Action","No Action",IF(M225="Closed","Closed",IF(L225="","",IF(L225&lt;TODAY(),"Overdue",IF(L225-TODAY()&lt;=7,"Due Soon","On Track"))))))</x:f>
      </x:c>
      <x:c r="Q225" s="31" t="str">
        <x:f>IF(O225="","",IF(O225&lt;=30,"0-30 days",IF(O225&lt;=60,"31-60 days",IF(O225&lt;=90,"61-90 days","&gt;90 days"))))</x:f>
      </x:c>
      <x:c r="R225" s="31" t="str"/>
      <x:c r="S225" s="31" t="str"/>
      <x:c r="T225" s="31" t="str"/>
    </x:row>
    <x:row r="226">
      <x:c r="A226" s="31" t="str">
        <x:v>OHSAR-221</x:v>
      </x:c>
      <x:c r="B226" s="46"/>
      <x:c r="C226" s="31"/>
      <x:c r="D226" s="31" t="str"/>
      <x:c r="E226" s="31" t="str"/>
      <x:c r="F226" s="31" t="str"/>
      <x:c r="G226" s="31" t="str"/>
      <x:c r="H226" s="31" t="str"/>
      <x:c r="I226" s="31" t="str"/>
      <x:c r="J226" s="31" t="str"/>
      <x:c r="K226" s="31" t="str"/>
      <x:c r="L226" s="46"/>
      <x:c r="M226" s="31" t="str">
        <x:v>No Action</x:v>
      </x:c>
      <x:c r="N226" s="46"/>
      <x:c r="O226" s="31" t="str">
        <x:f>IF(OR(B226="",M226="No Action"),"",IF(AND(M226="Closed",N226&lt;&gt;""),N226-B226,TODAY()-B226))</x:f>
      </x:c>
      <x:c r="P226" s="31" t="str">
        <x:f>IF(C226="","",IF(M226="No Action","No Action",IF(M226="Closed","Closed",IF(L226="","",IF(L226&lt;TODAY(),"Overdue",IF(L226-TODAY()&lt;=7,"Due Soon","On Track"))))))</x:f>
      </x:c>
      <x:c r="Q226" s="31" t="str">
        <x:f>IF(O226="","",IF(O226&lt;=30,"0-30 days",IF(O226&lt;=60,"31-60 days",IF(O226&lt;=90,"61-90 days","&gt;90 days"))))</x:f>
      </x:c>
      <x:c r="R226" s="31" t="str"/>
      <x:c r="S226" s="31" t="str"/>
      <x:c r="T226" s="31" t="str"/>
    </x:row>
    <x:row r="227">
      <x:c r="A227" s="31" t="str">
        <x:v>OHSAR-222</x:v>
      </x:c>
      <x:c r="B227" s="46"/>
      <x:c r="C227" s="31"/>
      <x:c r="D227" s="31" t="str"/>
      <x:c r="E227" s="31" t="str"/>
      <x:c r="F227" s="31" t="str"/>
      <x:c r="G227" s="31" t="str"/>
      <x:c r="H227" s="31" t="str"/>
      <x:c r="I227" s="31" t="str"/>
      <x:c r="J227" s="31" t="str"/>
      <x:c r="K227" s="31" t="str"/>
      <x:c r="L227" s="46"/>
      <x:c r="M227" s="31" t="str">
        <x:v>No Action</x:v>
      </x:c>
      <x:c r="N227" s="46"/>
      <x:c r="O227" s="31" t="str">
        <x:f>IF(OR(B227="",M227="No Action"),"",IF(AND(M227="Closed",N227&lt;&gt;""),N227-B227,TODAY()-B227))</x:f>
      </x:c>
      <x:c r="P227" s="31" t="str">
        <x:f>IF(C227="","",IF(M227="No Action","No Action",IF(M227="Closed","Closed",IF(L227="","",IF(L227&lt;TODAY(),"Overdue",IF(L227-TODAY()&lt;=7,"Due Soon","On Track"))))))</x:f>
      </x:c>
      <x:c r="Q227" s="31" t="str">
        <x:f>IF(O227="","",IF(O227&lt;=30,"0-30 days",IF(O227&lt;=60,"31-60 days",IF(O227&lt;=90,"61-90 days","&gt;90 days"))))</x:f>
      </x:c>
      <x:c r="R227" s="31" t="str"/>
      <x:c r="S227" s="31" t="str"/>
      <x:c r="T227" s="31" t="str"/>
    </x:row>
    <x:row r="228">
      <x:c r="A228" s="31" t="str">
        <x:v>OHSAR-223</x:v>
      </x:c>
      <x:c r="B228" s="46"/>
      <x:c r="C228" s="31"/>
      <x:c r="D228" s="31" t="str"/>
      <x:c r="E228" s="31" t="str"/>
      <x:c r="F228" s="31" t="str"/>
      <x:c r="G228" s="31" t="str"/>
      <x:c r="H228" s="31" t="str"/>
      <x:c r="I228" s="31" t="str"/>
      <x:c r="J228" s="31" t="str"/>
      <x:c r="K228" s="31" t="str"/>
      <x:c r="L228" s="46"/>
      <x:c r="M228" s="31" t="str">
        <x:v>No Action</x:v>
      </x:c>
      <x:c r="N228" s="46"/>
      <x:c r="O228" s="31" t="str">
        <x:f>IF(OR(B228="",M228="No Action"),"",IF(AND(M228="Closed",N228&lt;&gt;""),N228-B228,TODAY()-B228))</x:f>
      </x:c>
      <x:c r="P228" s="31" t="str">
        <x:f>IF(C228="","",IF(M228="No Action","No Action",IF(M228="Closed","Closed",IF(L228="","",IF(L228&lt;TODAY(),"Overdue",IF(L228-TODAY()&lt;=7,"Due Soon","On Track"))))))</x:f>
      </x:c>
      <x:c r="Q228" s="31" t="str">
        <x:f>IF(O228="","",IF(O228&lt;=30,"0-30 days",IF(O228&lt;=60,"31-60 days",IF(O228&lt;=90,"61-90 days","&gt;90 days"))))</x:f>
      </x:c>
      <x:c r="R228" s="31" t="str"/>
      <x:c r="S228" s="31" t="str"/>
      <x:c r="T228" s="31" t="str"/>
    </x:row>
    <x:row r="229">
      <x:c r="A229" s="31" t="str">
        <x:v>OHSAR-224</x:v>
      </x:c>
      <x:c r="B229" s="46"/>
      <x:c r="C229" s="31"/>
      <x:c r="D229" s="31" t="str"/>
      <x:c r="E229" s="31" t="str"/>
      <x:c r="F229" s="31" t="str"/>
      <x:c r="G229" s="31" t="str"/>
      <x:c r="H229" s="31" t="str"/>
      <x:c r="I229" s="31" t="str"/>
      <x:c r="J229" s="31" t="str"/>
      <x:c r="K229" s="31" t="str"/>
      <x:c r="L229" s="46"/>
      <x:c r="M229" s="31" t="str">
        <x:v>No Action</x:v>
      </x:c>
      <x:c r="N229" s="46"/>
      <x:c r="O229" s="31" t="str">
        <x:f>IF(OR(B229="",M229="No Action"),"",IF(AND(M229="Closed",N229&lt;&gt;""),N229-B229,TODAY()-B229))</x:f>
      </x:c>
      <x:c r="P229" s="31" t="str">
        <x:f>IF(C229="","",IF(M229="No Action","No Action",IF(M229="Closed","Closed",IF(L229="","",IF(L229&lt;TODAY(),"Overdue",IF(L229-TODAY()&lt;=7,"Due Soon","On Track"))))))</x:f>
      </x:c>
      <x:c r="Q229" s="31" t="str">
        <x:f>IF(O229="","",IF(O229&lt;=30,"0-30 days",IF(O229&lt;=60,"31-60 days",IF(O229&lt;=90,"61-90 days","&gt;90 days"))))</x:f>
      </x:c>
      <x:c r="R229" s="31" t="str"/>
      <x:c r="S229" s="31" t="str"/>
      <x:c r="T229" s="31" t="str"/>
    </x:row>
    <x:row r="230">
      <x:c r="A230" s="31" t="str">
        <x:v>OHSAR-225</x:v>
      </x:c>
      <x:c r="B230" s="46"/>
      <x:c r="C230" s="31"/>
      <x:c r="D230" s="31" t="str"/>
      <x:c r="E230" s="31" t="str"/>
      <x:c r="F230" s="31" t="str"/>
      <x:c r="G230" s="31" t="str"/>
      <x:c r="H230" s="31" t="str"/>
      <x:c r="I230" s="31" t="str"/>
      <x:c r="J230" s="31" t="str"/>
      <x:c r="K230" s="31" t="str"/>
      <x:c r="L230" s="46"/>
      <x:c r="M230" s="31" t="str">
        <x:v>No Action</x:v>
      </x:c>
      <x:c r="N230" s="46"/>
      <x:c r="O230" s="31" t="str">
        <x:f>IF(OR(B230="",M230="No Action"),"",IF(AND(M230="Closed",N230&lt;&gt;""),N230-B230,TODAY()-B230))</x:f>
      </x:c>
      <x:c r="P230" s="31" t="str">
        <x:f>IF(C230="","",IF(M230="No Action","No Action",IF(M230="Closed","Closed",IF(L230="","",IF(L230&lt;TODAY(),"Overdue",IF(L230-TODAY()&lt;=7,"Due Soon","On Track"))))))</x:f>
      </x:c>
      <x:c r="Q230" s="31" t="str">
        <x:f>IF(O230="","",IF(O230&lt;=30,"0-30 days",IF(O230&lt;=60,"31-60 days",IF(O230&lt;=90,"61-90 days","&gt;90 days"))))</x:f>
      </x:c>
      <x:c r="R230" s="31" t="str"/>
      <x:c r="S230" s="31" t="str"/>
      <x:c r="T230" s="31" t="str"/>
    </x:row>
    <x:row r="231">
      <x:c r="A231" s="31" t="str">
        <x:v>OHSAR-226</x:v>
      </x:c>
      <x:c r="B231" s="46"/>
      <x:c r="C231" s="31"/>
      <x:c r="D231" s="31" t="str"/>
      <x:c r="E231" s="31" t="str"/>
      <x:c r="F231" s="31" t="str"/>
      <x:c r="G231" s="31" t="str"/>
      <x:c r="H231" s="31" t="str"/>
      <x:c r="I231" s="31" t="str"/>
      <x:c r="J231" s="31" t="str"/>
      <x:c r="K231" s="31" t="str"/>
      <x:c r="L231" s="46"/>
      <x:c r="M231" s="31" t="str">
        <x:v>No Action</x:v>
      </x:c>
      <x:c r="N231" s="46"/>
      <x:c r="O231" s="31" t="str">
        <x:f>IF(OR(B231="",M231="No Action"),"",IF(AND(M231="Closed",N231&lt;&gt;""),N231-B231,TODAY()-B231))</x:f>
      </x:c>
      <x:c r="P231" s="31" t="str">
        <x:f>IF(C231="","",IF(M231="No Action","No Action",IF(M231="Closed","Closed",IF(L231="","",IF(L231&lt;TODAY(),"Overdue",IF(L231-TODAY()&lt;=7,"Due Soon","On Track"))))))</x:f>
      </x:c>
      <x:c r="Q231" s="31" t="str">
        <x:f>IF(O231="","",IF(O231&lt;=30,"0-30 days",IF(O231&lt;=60,"31-60 days",IF(O231&lt;=90,"61-90 days","&gt;90 days"))))</x:f>
      </x:c>
      <x:c r="R231" s="31" t="str"/>
      <x:c r="S231" s="31" t="str"/>
      <x:c r="T231" s="31" t="str"/>
    </x:row>
    <x:row r="232">
      <x:c r="A232" s="31" t="str">
        <x:v>OHSAR-227</x:v>
      </x:c>
      <x:c r="B232" s="46"/>
      <x:c r="C232" s="31"/>
      <x:c r="D232" s="31" t="str"/>
      <x:c r="E232" s="31" t="str"/>
      <x:c r="F232" s="31" t="str"/>
      <x:c r="G232" s="31" t="str"/>
      <x:c r="H232" s="31" t="str"/>
      <x:c r="I232" s="31" t="str"/>
      <x:c r="J232" s="31" t="str"/>
      <x:c r="K232" s="31" t="str"/>
      <x:c r="L232" s="46"/>
      <x:c r="M232" s="31" t="str">
        <x:v>No Action</x:v>
      </x:c>
      <x:c r="N232" s="46"/>
      <x:c r="O232" s="31" t="str">
        <x:f>IF(OR(B232="",M232="No Action"),"",IF(AND(M232="Closed",N232&lt;&gt;""),N232-B232,TODAY()-B232))</x:f>
      </x:c>
      <x:c r="P232" s="31" t="str">
        <x:f>IF(C232="","",IF(M232="No Action","No Action",IF(M232="Closed","Closed",IF(L232="","",IF(L232&lt;TODAY(),"Overdue",IF(L232-TODAY()&lt;=7,"Due Soon","On Track"))))))</x:f>
      </x:c>
      <x:c r="Q232" s="31" t="str">
        <x:f>IF(O232="","",IF(O232&lt;=30,"0-30 days",IF(O232&lt;=60,"31-60 days",IF(O232&lt;=90,"61-90 days","&gt;90 days"))))</x:f>
      </x:c>
      <x:c r="R232" s="31" t="str"/>
      <x:c r="S232" s="31" t="str"/>
      <x:c r="T232" s="31" t="str"/>
    </x:row>
    <x:row r="233">
      <x:c r="A233" s="31" t="str">
        <x:v>OHSAR-228</x:v>
      </x:c>
      <x:c r="B233" s="46"/>
      <x:c r="C233" s="31"/>
      <x:c r="D233" s="31" t="str"/>
      <x:c r="E233" s="31" t="str"/>
      <x:c r="F233" s="31" t="str"/>
      <x:c r="G233" s="31" t="str"/>
      <x:c r="H233" s="31" t="str"/>
      <x:c r="I233" s="31" t="str"/>
      <x:c r="J233" s="31" t="str"/>
      <x:c r="K233" s="31" t="str"/>
      <x:c r="L233" s="46"/>
      <x:c r="M233" s="31" t="str">
        <x:v>No Action</x:v>
      </x:c>
      <x:c r="N233" s="46"/>
      <x:c r="O233" s="31" t="str">
        <x:f>IF(OR(B233="",M233="No Action"),"",IF(AND(M233="Closed",N233&lt;&gt;""),N233-B233,TODAY()-B233))</x:f>
      </x:c>
      <x:c r="P233" s="31" t="str">
        <x:f>IF(C233="","",IF(M233="No Action","No Action",IF(M233="Closed","Closed",IF(L233="","",IF(L233&lt;TODAY(),"Overdue",IF(L233-TODAY()&lt;=7,"Due Soon","On Track"))))))</x:f>
      </x:c>
      <x:c r="Q233" s="31" t="str">
        <x:f>IF(O233="","",IF(O233&lt;=30,"0-30 days",IF(O233&lt;=60,"31-60 days",IF(O233&lt;=90,"61-90 days","&gt;90 days"))))</x:f>
      </x:c>
      <x:c r="R233" s="31" t="str"/>
      <x:c r="S233" s="31" t="str"/>
      <x:c r="T233" s="31" t="str"/>
    </x:row>
    <x:row r="234">
      <x:c r="A234" s="31" t="str">
        <x:v>OHSAR-229</x:v>
      </x:c>
      <x:c r="B234" s="46"/>
      <x:c r="C234" s="31"/>
      <x:c r="D234" s="31" t="str"/>
      <x:c r="E234" s="31" t="str"/>
      <x:c r="F234" s="31" t="str"/>
      <x:c r="G234" s="31" t="str"/>
      <x:c r="H234" s="31" t="str"/>
      <x:c r="I234" s="31" t="str"/>
      <x:c r="J234" s="31" t="str"/>
      <x:c r="K234" s="31" t="str"/>
      <x:c r="L234" s="46"/>
      <x:c r="M234" s="31" t="str">
        <x:v>No Action</x:v>
      </x:c>
      <x:c r="N234" s="46"/>
      <x:c r="O234" s="31" t="str">
        <x:f>IF(OR(B234="",M234="No Action"),"",IF(AND(M234="Closed",N234&lt;&gt;""),N234-B234,TODAY()-B234))</x:f>
      </x:c>
      <x:c r="P234" s="31" t="str">
        <x:f>IF(C234="","",IF(M234="No Action","No Action",IF(M234="Closed","Closed",IF(L234="","",IF(L234&lt;TODAY(),"Overdue",IF(L234-TODAY()&lt;=7,"Due Soon","On Track"))))))</x:f>
      </x:c>
      <x:c r="Q234" s="31" t="str">
        <x:f>IF(O234="","",IF(O234&lt;=30,"0-30 days",IF(O234&lt;=60,"31-60 days",IF(O234&lt;=90,"61-90 days","&gt;90 days"))))</x:f>
      </x:c>
      <x:c r="R234" s="31" t="str"/>
      <x:c r="S234" s="31" t="str"/>
      <x:c r="T234" s="31" t="str"/>
    </x:row>
    <x:row r="235">
      <x:c r="A235" s="31" t="str">
        <x:v>OHSAR-230</x:v>
      </x:c>
      <x:c r="B235" s="46"/>
      <x:c r="C235" s="31"/>
      <x:c r="D235" s="31" t="str"/>
      <x:c r="E235" s="31" t="str"/>
      <x:c r="F235" s="31" t="str"/>
      <x:c r="G235" s="31" t="str"/>
      <x:c r="H235" s="31" t="str"/>
      <x:c r="I235" s="31" t="str"/>
      <x:c r="J235" s="31" t="str"/>
      <x:c r="K235" s="31" t="str"/>
      <x:c r="L235" s="46"/>
      <x:c r="M235" s="31" t="str">
        <x:v>No Action</x:v>
      </x:c>
      <x:c r="N235" s="46"/>
      <x:c r="O235" s="31" t="str">
        <x:f>IF(OR(B235="",M235="No Action"),"",IF(AND(M235="Closed",N235&lt;&gt;""),N235-B235,TODAY()-B235))</x:f>
      </x:c>
      <x:c r="P235" s="31" t="str">
        <x:f>IF(C235="","",IF(M235="No Action","No Action",IF(M235="Closed","Closed",IF(L235="","",IF(L235&lt;TODAY(),"Overdue",IF(L235-TODAY()&lt;=7,"Due Soon","On Track"))))))</x:f>
      </x:c>
      <x:c r="Q235" s="31" t="str">
        <x:f>IF(O235="","",IF(O235&lt;=30,"0-30 days",IF(O235&lt;=60,"31-60 days",IF(O235&lt;=90,"61-90 days","&gt;90 days"))))</x:f>
      </x:c>
      <x:c r="R235" s="31" t="str"/>
      <x:c r="S235" s="31" t="str"/>
      <x:c r="T235" s="31" t="str"/>
    </x:row>
    <x:row r="236">
      <x:c r="A236" s="31" t="str">
        <x:v>OHSAR-231</x:v>
      </x:c>
      <x:c r="B236" s="46"/>
      <x:c r="C236" s="31"/>
      <x:c r="D236" s="31" t="str"/>
      <x:c r="E236" s="31" t="str"/>
      <x:c r="F236" s="31" t="str"/>
      <x:c r="G236" s="31" t="str"/>
      <x:c r="H236" s="31" t="str"/>
      <x:c r="I236" s="31" t="str"/>
      <x:c r="J236" s="31" t="str"/>
      <x:c r="K236" s="31" t="str"/>
      <x:c r="L236" s="46"/>
      <x:c r="M236" s="31" t="str">
        <x:v>No Action</x:v>
      </x:c>
      <x:c r="N236" s="46"/>
      <x:c r="O236" s="31" t="str">
        <x:f>IF(OR(B236="",M236="No Action"),"",IF(AND(M236="Closed",N236&lt;&gt;""),N236-B236,TODAY()-B236))</x:f>
      </x:c>
      <x:c r="P236" s="31" t="str">
        <x:f>IF(C236="","",IF(M236="No Action","No Action",IF(M236="Closed","Closed",IF(L236="","",IF(L236&lt;TODAY(),"Overdue",IF(L236-TODAY()&lt;=7,"Due Soon","On Track"))))))</x:f>
      </x:c>
      <x:c r="Q236" s="31" t="str">
        <x:f>IF(O236="","",IF(O236&lt;=30,"0-30 days",IF(O236&lt;=60,"31-60 days",IF(O236&lt;=90,"61-90 days","&gt;90 days"))))</x:f>
      </x:c>
      <x:c r="R236" s="31" t="str"/>
      <x:c r="S236" s="31" t="str"/>
      <x:c r="T236" s="31" t="str"/>
    </x:row>
    <x:row r="237">
      <x:c r="A237" s="31" t="str">
        <x:v>OHSAR-232</x:v>
      </x:c>
      <x:c r="B237" s="46"/>
      <x:c r="C237" s="31"/>
      <x:c r="D237" s="31" t="str"/>
      <x:c r="E237" s="31" t="str"/>
      <x:c r="F237" s="31" t="str"/>
      <x:c r="G237" s="31" t="str"/>
      <x:c r="H237" s="31" t="str"/>
      <x:c r="I237" s="31" t="str"/>
      <x:c r="J237" s="31" t="str"/>
      <x:c r="K237" s="31" t="str"/>
      <x:c r="L237" s="46"/>
      <x:c r="M237" s="31" t="str">
        <x:v>No Action</x:v>
      </x:c>
      <x:c r="N237" s="46"/>
      <x:c r="O237" s="31" t="str">
        <x:f>IF(OR(B237="",M237="No Action"),"",IF(AND(M237="Closed",N237&lt;&gt;""),N237-B237,TODAY()-B237))</x:f>
      </x:c>
      <x:c r="P237" s="31" t="str">
        <x:f>IF(C237="","",IF(M237="No Action","No Action",IF(M237="Closed","Closed",IF(L237="","",IF(L237&lt;TODAY(),"Overdue",IF(L237-TODAY()&lt;=7,"Due Soon","On Track"))))))</x:f>
      </x:c>
      <x:c r="Q237" s="31" t="str">
        <x:f>IF(O237="","",IF(O237&lt;=30,"0-30 days",IF(O237&lt;=60,"31-60 days",IF(O237&lt;=90,"61-90 days","&gt;90 days"))))</x:f>
      </x:c>
      <x:c r="R237" s="31" t="str"/>
      <x:c r="S237" s="31" t="str"/>
      <x:c r="T237" s="31" t="str"/>
    </x:row>
    <x:row r="238">
      <x:c r="A238" s="31" t="str">
        <x:v>OHSAR-233</x:v>
      </x:c>
      <x:c r="B238" s="46"/>
      <x:c r="C238" s="31"/>
      <x:c r="D238" s="31" t="str"/>
      <x:c r="E238" s="31" t="str"/>
      <x:c r="F238" s="31" t="str"/>
      <x:c r="G238" s="31" t="str"/>
      <x:c r="H238" s="31" t="str"/>
      <x:c r="I238" s="31" t="str"/>
      <x:c r="J238" s="31" t="str"/>
      <x:c r="K238" s="31" t="str"/>
      <x:c r="L238" s="46"/>
      <x:c r="M238" s="31" t="str">
        <x:v>No Action</x:v>
      </x:c>
      <x:c r="N238" s="46"/>
      <x:c r="O238" s="31" t="str">
        <x:f>IF(OR(B238="",M238="No Action"),"",IF(AND(M238="Closed",N238&lt;&gt;""),N238-B238,TODAY()-B238))</x:f>
      </x:c>
      <x:c r="P238" s="31" t="str">
        <x:f>IF(C238="","",IF(M238="No Action","No Action",IF(M238="Closed","Closed",IF(L238="","",IF(L238&lt;TODAY(),"Overdue",IF(L238-TODAY()&lt;=7,"Due Soon","On Track"))))))</x:f>
      </x:c>
      <x:c r="Q238" s="31" t="str">
        <x:f>IF(O238="","",IF(O238&lt;=30,"0-30 days",IF(O238&lt;=60,"31-60 days",IF(O238&lt;=90,"61-90 days","&gt;90 days"))))</x:f>
      </x:c>
      <x:c r="R238" s="31" t="str"/>
      <x:c r="S238" s="31" t="str"/>
      <x:c r="T238" s="31" t="str"/>
    </x:row>
    <x:row r="239">
      <x:c r="A239" s="31" t="str">
        <x:v>OHSAR-234</x:v>
      </x:c>
      <x:c r="B239" s="46"/>
      <x:c r="C239" s="31"/>
      <x:c r="D239" s="31" t="str"/>
      <x:c r="E239" s="31" t="str"/>
      <x:c r="F239" s="31" t="str"/>
      <x:c r="G239" s="31" t="str"/>
      <x:c r="H239" s="31" t="str"/>
      <x:c r="I239" s="31" t="str"/>
      <x:c r="J239" s="31" t="str"/>
      <x:c r="K239" s="31" t="str"/>
      <x:c r="L239" s="46"/>
      <x:c r="M239" s="31" t="str">
        <x:v>No Action</x:v>
      </x:c>
      <x:c r="N239" s="46"/>
      <x:c r="O239" s="31" t="str">
        <x:f>IF(OR(B239="",M239="No Action"),"",IF(AND(M239="Closed",N239&lt;&gt;""),N239-B239,TODAY()-B239))</x:f>
      </x:c>
      <x:c r="P239" s="31" t="str">
        <x:f>IF(C239="","",IF(M239="No Action","No Action",IF(M239="Closed","Closed",IF(L239="","",IF(L239&lt;TODAY(),"Overdue",IF(L239-TODAY()&lt;=7,"Due Soon","On Track"))))))</x:f>
      </x:c>
      <x:c r="Q239" s="31" t="str">
        <x:f>IF(O239="","",IF(O239&lt;=30,"0-30 days",IF(O239&lt;=60,"31-60 days",IF(O239&lt;=90,"61-90 days","&gt;90 days"))))</x:f>
      </x:c>
      <x:c r="R239" s="31" t="str"/>
      <x:c r="S239" s="31" t="str"/>
      <x:c r="T239" s="31" t="str"/>
    </x:row>
    <x:row r="240">
      <x:c r="A240" s="31" t="str">
        <x:v>OHSAR-235</x:v>
      </x:c>
      <x:c r="B240" s="46"/>
      <x:c r="C240" s="31"/>
      <x:c r="D240" s="31" t="str"/>
      <x:c r="E240" s="31" t="str"/>
      <x:c r="F240" s="31" t="str"/>
      <x:c r="G240" s="31" t="str"/>
      <x:c r="H240" s="31" t="str"/>
      <x:c r="I240" s="31" t="str"/>
      <x:c r="J240" s="31" t="str"/>
      <x:c r="K240" s="31" t="str"/>
      <x:c r="L240" s="46"/>
      <x:c r="M240" s="31" t="str">
        <x:v>No Action</x:v>
      </x:c>
      <x:c r="N240" s="46"/>
      <x:c r="O240" s="31" t="str">
        <x:f>IF(OR(B240="",M240="No Action"),"",IF(AND(M240="Closed",N240&lt;&gt;""),N240-B240,TODAY()-B240))</x:f>
      </x:c>
      <x:c r="P240" s="31" t="str">
        <x:f>IF(C240="","",IF(M240="No Action","No Action",IF(M240="Closed","Closed",IF(L240="","",IF(L240&lt;TODAY(),"Overdue",IF(L240-TODAY()&lt;=7,"Due Soon","On Track"))))))</x:f>
      </x:c>
      <x:c r="Q240" s="31" t="str">
        <x:f>IF(O240="","",IF(O240&lt;=30,"0-30 days",IF(O240&lt;=60,"31-60 days",IF(O240&lt;=90,"61-90 days","&gt;90 days"))))</x:f>
      </x:c>
      <x:c r="R240" s="31" t="str"/>
      <x:c r="S240" s="31" t="str"/>
      <x:c r="T240" s="31" t="str"/>
    </x:row>
    <x:row r="241">
      <x:c r="A241" s="31" t="str">
        <x:v>OHSAR-236</x:v>
      </x:c>
      <x:c r="B241" s="46"/>
      <x:c r="C241" s="31"/>
      <x:c r="D241" s="31" t="str"/>
      <x:c r="E241" s="31" t="str"/>
      <x:c r="F241" s="31" t="str"/>
      <x:c r="G241" s="31" t="str"/>
      <x:c r="H241" s="31" t="str"/>
      <x:c r="I241" s="31" t="str"/>
      <x:c r="J241" s="31" t="str"/>
      <x:c r="K241" s="31" t="str"/>
      <x:c r="L241" s="46"/>
      <x:c r="M241" s="31" t="str">
        <x:v>No Action</x:v>
      </x:c>
      <x:c r="N241" s="46"/>
      <x:c r="O241" s="31" t="str">
        <x:f>IF(OR(B241="",M241="No Action"),"",IF(AND(M241="Closed",N241&lt;&gt;""),N241-B241,TODAY()-B241))</x:f>
      </x:c>
      <x:c r="P241" s="31" t="str">
        <x:f>IF(C241="","",IF(M241="No Action","No Action",IF(M241="Closed","Closed",IF(L241="","",IF(L241&lt;TODAY(),"Overdue",IF(L241-TODAY()&lt;=7,"Due Soon","On Track"))))))</x:f>
      </x:c>
      <x:c r="Q241" s="31" t="str">
        <x:f>IF(O241="","",IF(O241&lt;=30,"0-30 days",IF(O241&lt;=60,"31-60 days",IF(O241&lt;=90,"61-90 days","&gt;90 days"))))</x:f>
      </x:c>
      <x:c r="R241" s="31" t="str"/>
      <x:c r="S241" s="31" t="str"/>
      <x:c r="T241" s="31" t="str"/>
    </x:row>
    <x:row r="242">
      <x:c r="A242" s="31" t="str">
        <x:v>OHSAR-237</x:v>
      </x:c>
      <x:c r="B242" s="46"/>
      <x:c r="C242" s="31"/>
      <x:c r="D242" s="31" t="str"/>
      <x:c r="E242" s="31" t="str"/>
      <x:c r="F242" s="31" t="str"/>
      <x:c r="G242" s="31" t="str"/>
      <x:c r="H242" s="31" t="str"/>
      <x:c r="I242" s="31" t="str"/>
      <x:c r="J242" s="31" t="str"/>
      <x:c r="K242" s="31" t="str"/>
      <x:c r="L242" s="46"/>
      <x:c r="M242" s="31" t="str">
        <x:v>No Action</x:v>
      </x:c>
      <x:c r="N242" s="46"/>
      <x:c r="O242" s="31" t="str">
        <x:f>IF(OR(B242="",M242="No Action"),"",IF(AND(M242="Closed",N242&lt;&gt;""),N242-B242,TODAY()-B242))</x:f>
      </x:c>
      <x:c r="P242" s="31" t="str">
        <x:f>IF(C242="","",IF(M242="No Action","No Action",IF(M242="Closed","Closed",IF(L242="","",IF(L242&lt;TODAY(),"Overdue",IF(L242-TODAY()&lt;=7,"Due Soon","On Track"))))))</x:f>
      </x:c>
      <x:c r="Q242" s="31" t="str">
        <x:f>IF(O242="","",IF(O242&lt;=30,"0-30 days",IF(O242&lt;=60,"31-60 days",IF(O242&lt;=90,"61-90 days","&gt;90 days"))))</x:f>
      </x:c>
      <x:c r="R242" s="31" t="str"/>
      <x:c r="S242" s="31" t="str"/>
      <x:c r="T242" s="31" t="str"/>
    </x:row>
    <x:row r="243">
      <x:c r="A243" s="31" t="str">
        <x:v>OHSAR-238</x:v>
      </x:c>
      <x:c r="B243" s="46"/>
      <x:c r="C243" s="31"/>
      <x:c r="D243" s="31" t="str"/>
      <x:c r="E243" s="31" t="str"/>
      <x:c r="F243" s="31" t="str"/>
      <x:c r="G243" s="31" t="str"/>
      <x:c r="H243" s="31" t="str"/>
      <x:c r="I243" s="31" t="str"/>
      <x:c r="J243" s="31" t="str"/>
      <x:c r="K243" s="31" t="str"/>
      <x:c r="L243" s="46"/>
      <x:c r="M243" s="31" t="str">
        <x:v>No Action</x:v>
      </x:c>
      <x:c r="N243" s="46"/>
      <x:c r="O243" s="31" t="str">
        <x:f>IF(OR(B243="",M243="No Action"),"",IF(AND(M243="Closed",N243&lt;&gt;""),N243-B243,TODAY()-B243))</x:f>
      </x:c>
      <x:c r="P243" s="31" t="str">
        <x:f>IF(C243="","",IF(M243="No Action","No Action",IF(M243="Closed","Closed",IF(L243="","",IF(L243&lt;TODAY(),"Overdue",IF(L243-TODAY()&lt;=7,"Due Soon","On Track"))))))</x:f>
      </x:c>
      <x:c r="Q243" s="31" t="str">
        <x:f>IF(O243="","",IF(O243&lt;=30,"0-30 days",IF(O243&lt;=60,"31-60 days",IF(O243&lt;=90,"61-90 days","&gt;90 days"))))</x:f>
      </x:c>
      <x:c r="R243" s="31" t="str"/>
      <x:c r="S243" s="31" t="str"/>
      <x:c r="T243" s="31" t="str"/>
    </x:row>
    <x:row r="244">
      <x:c r="A244" s="31" t="str">
        <x:v>OHSAR-239</x:v>
      </x:c>
      <x:c r="B244" s="46"/>
      <x:c r="C244" s="31"/>
      <x:c r="D244" s="31" t="str"/>
      <x:c r="E244" s="31" t="str"/>
      <x:c r="F244" s="31" t="str"/>
      <x:c r="G244" s="31" t="str"/>
      <x:c r="H244" s="31" t="str"/>
      <x:c r="I244" s="31" t="str"/>
      <x:c r="J244" s="31" t="str"/>
      <x:c r="K244" s="31" t="str"/>
      <x:c r="L244" s="46"/>
      <x:c r="M244" s="31" t="str">
        <x:v>No Action</x:v>
      </x:c>
      <x:c r="N244" s="46"/>
      <x:c r="O244" s="31" t="str">
        <x:f>IF(OR(B244="",M244="No Action"),"",IF(AND(M244="Closed",N244&lt;&gt;""),N244-B244,TODAY()-B244))</x:f>
      </x:c>
      <x:c r="P244" s="31" t="str">
        <x:f>IF(C244="","",IF(M244="No Action","No Action",IF(M244="Closed","Closed",IF(L244="","",IF(L244&lt;TODAY(),"Overdue",IF(L244-TODAY()&lt;=7,"Due Soon","On Track"))))))</x:f>
      </x:c>
      <x:c r="Q244" s="31" t="str">
        <x:f>IF(O244="","",IF(O244&lt;=30,"0-30 days",IF(O244&lt;=60,"31-60 days",IF(O244&lt;=90,"61-90 days","&gt;90 days"))))</x:f>
      </x:c>
      <x:c r="R244" s="31" t="str"/>
      <x:c r="S244" s="31" t="str"/>
      <x:c r="T244" s="31" t="str"/>
    </x:row>
    <x:row r="245">
      <x:c r="A245" s="31" t="str">
        <x:v>OHSAR-240</x:v>
      </x:c>
      <x:c r="B245" s="46"/>
      <x:c r="C245" s="31"/>
      <x:c r="D245" s="31" t="str"/>
      <x:c r="E245" s="31" t="str"/>
      <x:c r="F245" s="31" t="str"/>
      <x:c r="G245" s="31" t="str"/>
      <x:c r="H245" s="31" t="str"/>
      <x:c r="I245" s="31" t="str"/>
      <x:c r="J245" s="31" t="str"/>
      <x:c r="K245" s="31" t="str"/>
      <x:c r="L245" s="46"/>
      <x:c r="M245" s="31" t="str">
        <x:v>No Action</x:v>
      </x:c>
      <x:c r="N245" s="46"/>
      <x:c r="O245" s="31" t="str">
        <x:f>IF(OR(B245="",M245="No Action"),"",IF(AND(M245="Closed",N245&lt;&gt;""),N245-B245,TODAY()-B245))</x:f>
      </x:c>
      <x:c r="P245" s="31" t="str">
        <x:f>IF(C245="","",IF(M245="No Action","No Action",IF(M245="Closed","Closed",IF(L245="","",IF(L245&lt;TODAY(),"Overdue",IF(L245-TODAY()&lt;=7,"Due Soon","On Track"))))))</x:f>
      </x:c>
      <x:c r="Q245" s="31" t="str">
        <x:f>IF(O245="","",IF(O245&lt;=30,"0-30 days",IF(O245&lt;=60,"31-60 days",IF(O245&lt;=90,"61-90 days","&gt;90 days"))))</x:f>
      </x:c>
      <x:c r="R245" s="31" t="str"/>
      <x:c r="S245" s="31" t="str"/>
      <x:c r="T245" s="31" t="str"/>
    </x:row>
    <x:row r="246">
      <x:c r="A246" s="31" t="str">
        <x:v>OHSAR-241</x:v>
      </x:c>
      <x:c r="B246" s="46"/>
      <x:c r="C246" s="31"/>
      <x:c r="D246" s="31" t="str"/>
      <x:c r="E246" s="31" t="str"/>
      <x:c r="F246" s="31" t="str"/>
      <x:c r="G246" s="31" t="str"/>
      <x:c r="H246" s="31" t="str"/>
      <x:c r="I246" s="31" t="str"/>
      <x:c r="J246" s="31" t="str"/>
      <x:c r="K246" s="31" t="str"/>
      <x:c r="L246" s="46"/>
      <x:c r="M246" s="31" t="str">
        <x:v>No Action</x:v>
      </x:c>
      <x:c r="N246" s="46"/>
      <x:c r="O246" s="31" t="str">
        <x:f>IF(OR(B246="",M246="No Action"),"",IF(AND(M246="Closed",N246&lt;&gt;""),N246-B246,TODAY()-B246))</x:f>
      </x:c>
      <x:c r="P246" s="31" t="str">
        <x:f>IF(C246="","",IF(M246="No Action","No Action",IF(M246="Closed","Closed",IF(L246="","",IF(L246&lt;TODAY(),"Overdue",IF(L246-TODAY()&lt;=7,"Due Soon","On Track"))))))</x:f>
      </x:c>
      <x:c r="Q246" s="31" t="str">
        <x:f>IF(O246="","",IF(O246&lt;=30,"0-30 days",IF(O246&lt;=60,"31-60 days",IF(O246&lt;=90,"61-90 days","&gt;90 days"))))</x:f>
      </x:c>
      <x:c r="R246" s="31" t="str"/>
      <x:c r="S246" s="31" t="str"/>
      <x:c r="T246" s="31" t="str"/>
    </x:row>
    <x:row r="247">
      <x:c r="A247" s="31" t="str">
        <x:v>OHSAR-242</x:v>
      </x:c>
      <x:c r="B247" s="46"/>
      <x:c r="C247" s="31"/>
      <x:c r="D247" s="31" t="str"/>
      <x:c r="E247" s="31" t="str"/>
      <x:c r="F247" s="31" t="str"/>
      <x:c r="G247" s="31" t="str"/>
      <x:c r="H247" s="31" t="str"/>
      <x:c r="I247" s="31" t="str"/>
      <x:c r="J247" s="31" t="str"/>
      <x:c r="K247" s="31" t="str"/>
      <x:c r="L247" s="46"/>
      <x:c r="M247" s="31" t="str">
        <x:v>No Action</x:v>
      </x:c>
      <x:c r="N247" s="46"/>
      <x:c r="O247" s="31" t="str">
        <x:f>IF(OR(B247="",M247="No Action"),"",IF(AND(M247="Closed",N247&lt;&gt;""),N247-B247,TODAY()-B247))</x:f>
      </x:c>
      <x:c r="P247" s="31" t="str">
        <x:f>IF(C247="","",IF(M247="No Action","No Action",IF(M247="Closed","Closed",IF(L247="","",IF(L247&lt;TODAY(),"Overdue",IF(L247-TODAY()&lt;=7,"Due Soon","On Track"))))))</x:f>
      </x:c>
      <x:c r="Q247" s="31" t="str">
        <x:f>IF(O247="","",IF(O247&lt;=30,"0-30 days",IF(O247&lt;=60,"31-60 days",IF(O247&lt;=90,"61-90 days","&gt;90 days"))))</x:f>
      </x:c>
      <x:c r="R247" s="31" t="str"/>
      <x:c r="S247" s="31" t="str"/>
      <x:c r="T247" s="31" t="str"/>
    </x:row>
    <x:row r="248">
      <x:c r="A248" s="31" t="str">
        <x:v>OHSAR-243</x:v>
      </x:c>
      <x:c r="B248" s="46"/>
      <x:c r="C248" s="31"/>
      <x:c r="D248" s="31" t="str"/>
      <x:c r="E248" s="31" t="str"/>
      <x:c r="F248" s="31" t="str"/>
      <x:c r="G248" s="31" t="str"/>
      <x:c r="H248" s="31" t="str"/>
      <x:c r="I248" s="31" t="str"/>
      <x:c r="J248" s="31" t="str"/>
      <x:c r="K248" s="31" t="str"/>
      <x:c r="L248" s="46"/>
      <x:c r="M248" s="31" t="str">
        <x:v>No Action</x:v>
      </x:c>
      <x:c r="N248" s="46"/>
      <x:c r="O248" s="31" t="str">
        <x:f>IF(OR(B248="",M248="No Action"),"",IF(AND(M248="Closed",N248&lt;&gt;""),N248-B248,TODAY()-B248))</x:f>
      </x:c>
      <x:c r="P248" s="31" t="str">
        <x:f>IF(C248="","",IF(M248="No Action","No Action",IF(M248="Closed","Closed",IF(L248="","",IF(L248&lt;TODAY(),"Overdue",IF(L248-TODAY()&lt;=7,"Due Soon","On Track"))))))</x:f>
      </x:c>
      <x:c r="Q248" s="31" t="str">
        <x:f>IF(O248="","",IF(O248&lt;=30,"0-30 days",IF(O248&lt;=60,"31-60 days",IF(O248&lt;=90,"61-90 days","&gt;90 days"))))</x:f>
      </x:c>
      <x:c r="R248" s="31" t="str"/>
      <x:c r="S248" s="31" t="str"/>
      <x:c r="T248" s="31" t="str"/>
    </x:row>
    <x:row r="249">
      <x:c r="A249" s="31" t="str">
        <x:v>OHSAR-244</x:v>
      </x:c>
      <x:c r="B249" s="46"/>
      <x:c r="C249" s="31"/>
      <x:c r="D249" s="31" t="str"/>
      <x:c r="E249" s="31" t="str"/>
      <x:c r="F249" s="31" t="str"/>
      <x:c r="G249" s="31" t="str"/>
      <x:c r="H249" s="31" t="str"/>
      <x:c r="I249" s="31" t="str"/>
      <x:c r="J249" s="31" t="str"/>
      <x:c r="K249" s="31" t="str"/>
      <x:c r="L249" s="46"/>
      <x:c r="M249" s="31" t="str">
        <x:v>No Action</x:v>
      </x:c>
      <x:c r="N249" s="46"/>
      <x:c r="O249" s="31" t="str">
        <x:f>IF(OR(B249="",M249="No Action"),"",IF(AND(M249="Closed",N249&lt;&gt;""),N249-B249,TODAY()-B249))</x:f>
      </x:c>
      <x:c r="P249" s="31" t="str">
        <x:f>IF(C249="","",IF(M249="No Action","No Action",IF(M249="Closed","Closed",IF(L249="","",IF(L249&lt;TODAY(),"Overdue",IF(L249-TODAY()&lt;=7,"Due Soon","On Track"))))))</x:f>
      </x:c>
      <x:c r="Q249" s="31" t="str">
        <x:f>IF(O249="","",IF(O249&lt;=30,"0-30 days",IF(O249&lt;=60,"31-60 days",IF(O249&lt;=90,"61-90 days","&gt;90 days"))))</x:f>
      </x:c>
      <x:c r="R249" s="31" t="str"/>
      <x:c r="S249" s="31" t="str"/>
      <x:c r="T249" s="31" t="str"/>
    </x:row>
    <x:row r="250">
      <x:c r="A250" s="31" t="str">
        <x:v>OHSAR-245</x:v>
      </x:c>
      <x:c r="B250" s="46"/>
      <x:c r="C250" s="31"/>
      <x:c r="D250" s="31" t="str"/>
      <x:c r="E250" s="31" t="str"/>
      <x:c r="F250" s="31" t="str"/>
      <x:c r="G250" s="31" t="str"/>
      <x:c r="H250" s="31" t="str"/>
      <x:c r="I250" s="31" t="str"/>
      <x:c r="J250" s="31" t="str"/>
      <x:c r="K250" s="31" t="str"/>
      <x:c r="L250" s="46"/>
      <x:c r="M250" s="31" t="str">
        <x:v>No Action</x:v>
      </x:c>
      <x:c r="N250" s="46"/>
      <x:c r="O250" s="31" t="str">
        <x:f>IF(OR(B250="",M250="No Action"),"",IF(AND(M250="Closed",N250&lt;&gt;""),N250-B250,TODAY()-B250))</x:f>
      </x:c>
      <x:c r="P250" s="31" t="str">
        <x:f>IF(C250="","",IF(M250="No Action","No Action",IF(M250="Closed","Closed",IF(L250="","",IF(L250&lt;TODAY(),"Overdue",IF(L250-TODAY()&lt;=7,"Due Soon","On Track"))))))</x:f>
      </x:c>
      <x:c r="Q250" s="31" t="str">
        <x:f>IF(O250="","",IF(O250&lt;=30,"0-30 days",IF(O250&lt;=60,"31-60 days",IF(O250&lt;=90,"61-90 days","&gt;90 days"))))</x:f>
      </x:c>
      <x:c r="R250" s="31" t="str"/>
      <x:c r="S250" s="31" t="str"/>
      <x:c r="T250" s="31" t="str"/>
    </x:row>
    <x:row r="251">
      <x:c r="A251" s="31" t="str">
        <x:v>OHSAR-246</x:v>
      </x:c>
      <x:c r="B251" s="46"/>
      <x:c r="C251" s="31"/>
      <x:c r="D251" s="31" t="str"/>
      <x:c r="E251" s="31" t="str"/>
      <x:c r="F251" s="31" t="str"/>
      <x:c r="G251" s="31" t="str"/>
      <x:c r="H251" s="31" t="str"/>
      <x:c r="I251" s="31" t="str"/>
      <x:c r="J251" s="31" t="str"/>
      <x:c r="K251" s="31" t="str"/>
      <x:c r="L251" s="46"/>
      <x:c r="M251" s="31" t="str">
        <x:v>No Action</x:v>
      </x:c>
      <x:c r="N251" s="46"/>
      <x:c r="O251" s="31" t="str">
        <x:f>IF(OR(B251="",M251="No Action"),"",IF(AND(M251="Closed",N251&lt;&gt;""),N251-B251,TODAY()-B251))</x:f>
      </x:c>
      <x:c r="P251" s="31" t="str">
        <x:f>IF(C251="","",IF(M251="No Action","No Action",IF(M251="Closed","Closed",IF(L251="","",IF(L251&lt;TODAY(),"Overdue",IF(L251-TODAY()&lt;=7,"Due Soon","On Track"))))))</x:f>
      </x:c>
      <x:c r="Q251" s="31" t="str">
        <x:f>IF(O251="","",IF(O251&lt;=30,"0-30 days",IF(O251&lt;=60,"31-60 days",IF(O251&lt;=90,"61-90 days","&gt;90 days"))))</x:f>
      </x:c>
      <x:c r="R251" s="31" t="str"/>
      <x:c r="S251" s="31" t="str"/>
      <x:c r="T251" s="31" t="str"/>
    </x:row>
    <x:row r="252">
      <x:c r="A252" s="31" t="str">
        <x:v>OHSAR-247</x:v>
      </x:c>
      <x:c r="B252" s="46"/>
      <x:c r="C252" s="31"/>
      <x:c r="D252" s="31" t="str"/>
      <x:c r="E252" s="31" t="str"/>
      <x:c r="F252" s="31" t="str"/>
      <x:c r="G252" s="31" t="str"/>
      <x:c r="H252" s="31" t="str"/>
      <x:c r="I252" s="31" t="str"/>
      <x:c r="J252" s="31" t="str"/>
      <x:c r="K252" s="31" t="str"/>
      <x:c r="L252" s="46"/>
      <x:c r="M252" s="31" t="str">
        <x:v>No Action</x:v>
      </x:c>
      <x:c r="N252" s="46"/>
      <x:c r="O252" s="31" t="str">
        <x:f>IF(OR(B252="",M252="No Action"),"",IF(AND(M252="Closed",N252&lt;&gt;""),N252-B252,TODAY()-B252))</x:f>
      </x:c>
      <x:c r="P252" s="31" t="str">
        <x:f>IF(C252="","",IF(M252="No Action","No Action",IF(M252="Closed","Closed",IF(L252="","",IF(L252&lt;TODAY(),"Overdue",IF(L252-TODAY()&lt;=7,"Due Soon","On Track"))))))</x:f>
      </x:c>
      <x:c r="Q252" s="31" t="str">
        <x:f>IF(O252="","",IF(O252&lt;=30,"0-30 days",IF(O252&lt;=60,"31-60 days",IF(O252&lt;=90,"61-90 days","&gt;90 days"))))</x:f>
      </x:c>
      <x:c r="R252" s="31" t="str"/>
      <x:c r="S252" s="31" t="str"/>
      <x:c r="T252" s="31" t="str"/>
    </x:row>
    <x:row r="253">
      <x:c r="A253" s="31" t="str">
        <x:v>OHSAR-248</x:v>
      </x:c>
      <x:c r="B253" s="46"/>
      <x:c r="C253" s="31"/>
      <x:c r="D253" s="31" t="str"/>
      <x:c r="E253" s="31" t="str"/>
      <x:c r="F253" s="31" t="str"/>
      <x:c r="G253" s="31" t="str"/>
      <x:c r="H253" s="31" t="str"/>
      <x:c r="I253" s="31" t="str"/>
      <x:c r="J253" s="31" t="str"/>
      <x:c r="K253" s="31" t="str"/>
      <x:c r="L253" s="46"/>
      <x:c r="M253" s="31" t="str">
        <x:v>No Action</x:v>
      </x:c>
      <x:c r="N253" s="46"/>
      <x:c r="O253" s="31" t="str">
        <x:f>IF(OR(B253="",M253="No Action"),"",IF(AND(M253="Closed",N253&lt;&gt;""),N253-B253,TODAY()-B253))</x:f>
      </x:c>
      <x:c r="P253" s="31" t="str">
        <x:f>IF(C253="","",IF(M253="No Action","No Action",IF(M253="Closed","Closed",IF(L253="","",IF(L253&lt;TODAY(),"Overdue",IF(L253-TODAY()&lt;=7,"Due Soon","On Track"))))))</x:f>
      </x:c>
      <x:c r="Q253" s="31" t="str">
        <x:f>IF(O253="","",IF(O253&lt;=30,"0-30 days",IF(O253&lt;=60,"31-60 days",IF(O253&lt;=90,"61-90 days","&gt;90 days"))))</x:f>
      </x:c>
      <x:c r="R253" s="31" t="str"/>
      <x:c r="S253" s="31" t="str"/>
      <x:c r="T253" s="31" t="str"/>
    </x:row>
    <x:row r="254">
      <x:c r="A254" s="31" t="str">
        <x:v>OHSAR-249</x:v>
      </x:c>
      <x:c r="B254" s="46"/>
      <x:c r="C254" s="31"/>
      <x:c r="D254" s="31" t="str"/>
      <x:c r="E254" s="31" t="str"/>
      <x:c r="F254" s="31" t="str"/>
      <x:c r="G254" s="31" t="str"/>
      <x:c r="H254" s="31" t="str"/>
      <x:c r="I254" s="31" t="str"/>
      <x:c r="J254" s="31" t="str"/>
      <x:c r="K254" s="31" t="str"/>
      <x:c r="L254" s="46"/>
      <x:c r="M254" s="31" t="str">
        <x:v>No Action</x:v>
      </x:c>
      <x:c r="N254" s="46"/>
      <x:c r="O254" s="31" t="str">
        <x:f>IF(OR(B254="",M254="No Action"),"",IF(AND(M254="Closed",N254&lt;&gt;""),N254-B254,TODAY()-B254))</x:f>
      </x:c>
      <x:c r="P254" s="31" t="str">
        <x:f>IF(C254="","",IF(M254="No Action","No Action",IF(M254="Closed","Closed",IF(L254="","",IF(L254&lt;TODAY(),"Overdue",IF(L254-TODAY()&lt;=7,"Due Soon","On Track"))))))</x:f>
      </x:c>
      <x:c r="Q254" s="31" t="str">
        <x:f>IF(O254="","",IF(O254&lt;=30,"0-30 days",IF(O254&lt;=60,"31-60 days",IF(O254&lt;=90,"61-90 days","&gt;90 days"))))</x:f>
      </x:c>
      <x:c r="R254" s="31" t="str"/>
      <x:c r="S254" s="31" t="str"/>
      <x:c r="T254" s="31" t="str"/>
    </x:row>
    <x:row r="255">
      <x:c r="A255" s="31" t="str">
        <x:v>OHSAR-250</x:v>
      </x:c>
      <x:c r="B255" s="46"/>
      <x:c r="C255" s="31"/>
      <x:c r="D255" s="31" t="str"/>
      <x:c r="E255" s="31" t="str"/>
      <x:c r="F255" s="31" t="str"/>
      <x:c r="G255" s="31" t="str"/>
      <x:c r="H255" s="31" t="str"/>
      <x:c r="I255" s="31" t="str"/>
      <x:c r="J255" s="31" t="str"/>
      <x:c r="K255" s="31" t="str"/>
      <x:c r="L255" s="46"/>
      <x:c r="M255" s="31" t="str">
        <x:v>No Action</x:v>
      </x:c>
      <x:c r="N255" s="46"/>
      <x:c r="O255" s="31" t="str">
        <x:f>IF(OR(B255="",M255="No Action"),"",IF(AND(M255="Closed",N255&lt;&gt;""),N255-B255,TODAY()-B255))</x:f>
      </x:c>
      <x:c r="P255" s="31" t="str">
        <x:f>IF(C255="","",IF(M255="No Action","No Action",IF(M255="Closed","Closed",IF(L255="","",IF(L255&lt;TODAY(),"Overdue",IF(L255-TODAY()&lt;=7,"Due Soon","On Track"))))))</x:f>
      </x:c>
      <x:c r="Q255" s="31" t="str">
        <x:f>IF(O255="","",IF(O255&lt;=30,"0-30 days",IF(O255&lt;=60,"31-60 days",IF(O255&lt;=90,"61-90 days","&gt;90 days"))))</x:f>
      </x:c>
      <x:c r="R255" s="31" t="str"/>
      <x:c r="S255" s="31" t="str"/>
      <x:c r="T255" s="31" t="str"/>
    </x:row>
  </x:sheetData>
  <x:mergeCells>
    <x:mergeCell ref="A1:H1"/>
    <x:mergeCell ref="A2:H2"/>
    <x:mergeCell ref="A3:H3"/>
  </x:mergeCells>
  <x:conditionalFormatting sqref="G6:G255">
    <x:cfRule type="expression" dxfId="0" priority="1">
      <x:formula>G6="Conforming"</x:formula>
    </x:cfRule>
    <x:cfRule type="expression" dxfId="1" priority="2">
      <x:formula>G6="Completed"</x:formula>
    </x:cfRule>
    <x:cfRule type="expression" dxfId="2" priority="3">
      <x:formula>G6="Closed"</x:formula>
    </x:cfRule>
    <x:cfRule type="expression" dxfId="3" priority="4">
      <x:formula>G6="Compliant"</x:formula>
    </x:cfRule>
    <x:cfRule type="expression" dxfId="4" priority="5">
      <x:formula>G6="On Track"</x:formula>
    </x:cfRule>
    <x:cfRule type="expression" dxfId="5" priority="6">
      <x:formula>G6="No"</x:formula>
    </x:cfRule>
    <x:cfRule type="expression" dxfId="6" priority="7">
      <x:formula>G6="In Progress"</x:formula>
    </x:cfRule>
    <x:cfRule type="expression" dxfId="7" priority="8">
      <x:formula>G6="Partially Compliant"</x:formula>
    </x:cfRule>
    <x:cfRule type="expression" dxfId="8" priority="9">
      <x:formula>G6="OFI"</x:formula>
    </x:cfRule>
    <x:cfRule type="expression" dxfId="9" priority="10">
      <x:formula>G6="Minor NC"</x:formula>
    </x:cfRule>
    <x:cfRule type="expression" dxfId="10" priority="11">
      <x:formula>G6="Major NC"</x:formula>
    </x:cfRule>
    <x:cfRule type="expression" dxfId="11" priority="12">
      <x:formula>G6="Noncompliant"</x:formula>
    </x:cfRule>
    <x:cfRule type="expression" dxfId="12" priority="13">
      <x:formula>G6="Blocked"</x:formula>
    </x:cfRule>
    <x:cfRule type="expression" dxfId="13" priority="14">
      <x:formula>G6="Overdue"</x:formula>
    </x:cfRule>
    <x:cfRule type="expression" dxfId="14" priority="15">
      <x:formula>G6="Yes"</x:formula>
    </x:cfRule>
    <x:cfRule type="expression" dxfId="15" priority="16">
      <x:formula>G6="Not Started"</x:formula>
    </x:cfRule>
    <x:cfRule type="expression" dxfId="16" priority="17">
      <x:formula>G6="Not Assessed"</x:formula>
    </x:cfRule>
    <x:cfRule type="expression" dxfId="17" priority="18">
      <x:formula>G6="Not Evaluated"</x:formula>
    </x:cfRule>
    <x:cfRule type="expression" dxfId="18" priority="19">
      <x:formula>G6="Not Applicable"</x:formula>
    </x:cfRule>
    <x:cfRule type="expression" dxfId="19" priority="20">
      <x:formula>G6="N/A"</x:formula>
    </x:cfRule>
    <x:cfRule type="expression" dxfId="20" priority="21">
      <x:formula>G6="No Action"</x:formula>
    </x:cfRule>
    <x:cfRule type="expression" dxfId="21" priority="22">
      <x:formula>G6="Open"</x:formula>
    </x:cfRule>
    <x:cfRule type="expression" dxfId="22" priority="23">
      <x:formula>G6="Unknown"</x:formula>
    </x:cfRule>
  </x:conditionalFormatting>
  <x:conditionalFormatting sqref="M6:M255">
    <x:cfRule type="expression" dxfId="23" priority="24">
      <x:formula>M6="Conforming"</x:formula>
    </x:cfRule>
    <x:cfRule type="expression" dxfId="24" priority="25">
      <x:formula>M6="Completed"</x:formula>
    </x:cfRule>
    <x:cfRule type="expression" dxfId="25" priority="26">
      <x:formula>M6="Closed"</x:formula>
    </x:cfRule>
    <x:cfRule type="expression" dxfId="26" priority="27">
      <x:formula>M6="Compliant"</x:formula>
    </x:cfRule>
    <x:cfRule type="expression" dxfId="27" priority="28">
      <x:formula>M6="On Track"</x:formula>
    </x:cfRule>
    <x:cfRule type="expression" dxfId="28" priority="29">
      <x:formula>M6="No"</x:formula>
    </x:cfRule>
    <x:cfRule type="expression" dxfId="29" priority="30">
      <x:formula>M6="In Progress"</x:formula>
    </x:cfRule>
    <x:cfRule type="expression" dxfId="30" priority="31">
      <x:formula>M6="Partially Compliant"</x:formula>
    </x:cfRule>
    <x:cfRule type="expression" dxfId="31" priority="32">
      <x:formula>M6="OFI"</x:formula>
    </x:cfRule>
    <x:cfRule type="expression" dxfId="32" priority="33">
      <x:formula>M6="Minor NC"</x:formula>
    </x:cfRule>
    <x:cfRule type="expression" dxfId="33" priority="34">
      <x:formula>M6="Major NC"</x:formula>
    </x:cfRule>
    <x:cfRule type="expression" dxfId="34" priority="35">
      <x:formula>M6="Noncompliant"</x:formula>
    </x:cfRule>
    <x:cfRule type="expression" dxfId="35" priority="36">
      <x:formula>M6="Blocked"</x:formula>
    </x:cfRule>
    <x:cfRule type="expression" dxfId="36" priority="37">
      <x:formula>M6="Overdue"</x:formula>
    </x:cfRule>
    <x:cfRule type="expression" dxfId="37" priority="38">
      <x:formula>M6="Yes"</x:formula>
    </x:cfRule>
    <x:cfRule type="expression" dxfId="38" priority="39">
      <x:formula>M6="Not Started"</x:formula>
    </x:cfRule>
    <x:cfRule type="expression" dxfId="39" priority="40">
      <x:formula>M6="Not Assessed"</x:formula>
    </x:cfRule>
    <x:cfRule type="expression" dxfId="40" priority="41">
      <x:formula>M6="Not Evaluated"</x:formula>
    </x:cfRule>
    <x:cfRule type="expression" dxfId="41" priority="42">
      <x:formula>M6="Not Applicable"</x:formula>
    </x:cfRule>
    <x:cfRule type="expression" dxfId="42" priority="43">
      <x:formula>M6="N/A"</x:formula>
    </x:cfRule>
    <x:cfRule type="expression" dxfId="43" priority="44">
      <x:formula>M6="No Action"</x:formula>
    </x:cfRule>
    <x:cfRule type="expression" dxfId="44" priority="45">
      <x:formula>M6="Open"</x:formula>
    </x:cfRule>
    <x:cfRule type="expression" dxfId="45" priority="46">
      <x:formula>M6="Unknown"</x:formula>
    </x:cfRule>
  </x:conditionalFormatting>
  <x:conditionalFormatting sqref="P6:P255">
    <x:cfRule type="expression" dxfId="46" priority="47">
      <x:formula>P6="Conforming"</x:formula>
    </x:cfRule>
    <x:cfRule type="expression" dxfId="47" priority="48">
      <x:formula>P6="Completed"</x:formula>
    </x:cfRule>
    <x:cfRule type="expression" dxfId="48" priority="49">
      <x:formula>P6="Closed"</x:formula>
    </x:cfRule>
    <x:cfRule type="expression" dxfId="49" priority="50">
      <x:formula>P6="Compliant"</x:formula>
    </x:cfRule>
    <x:cfRule type="expression" dxfId="50" priority="51">
      <x:formula>P6="On Track"</x:formula>
    </x:cfRule>
    <x:cfRule type="expression" dxfId="51" priority="52">
      <x:formula>P6="No"</x:formula>
    </x:cfRule>
    <x:cfRule type="expression" dxfId="52" priority="53">
      <x:formula>P6="In Progress"</x:formula>
    </x:cfRule>
    <x:cfRule type="expression" dxfId="53" priority="54">
      <x:formula>P6="Partially Compliant"</x:formula>
    </x:cfRule>
    <x:cfRule type="expression" dxfId="54" priority="55">
      <x:formula>P6="OFI"</x:formula>
    </x:cfRule>
    <x:cfRule type="expression" dxfId="55" priority="56">
      <x:formula>P6="Minor NC"</x:formula>
    </x:cfRule>
    <x:cfRule type="expression" dxfId="56" priority="57">
      <x:formula>P6="Major NC"</x:formula>
    </x:cfRule>
    <x:cfRule type="expression" dxfId="57" priority="58">
      <x:formula>P6="Noncompliant"</x:formula>
    </x:cfRule>
    <x:cfRule type="expression" dxfId="58" priority="59">
      <x:formula>P6="Blocked"</x:formula>
    </x:cfRule>
    <x:cfRule type="expression" dxfId="59" priority="60">
      <x:formula>P6="Overdue"</x:formula>
    </x:cfRule>
    <x:cfRule type="expression" dxfId="60" priority="61">
      <x:formula>P6="Yes"</x:formula>
    </x:cfRule>
    <x:cfRule type="expression" dxfId="61" priority="62">
      <x:formula>P6="Not Started"</x:formula>
    </x:cfRule>
    <x:cfRule type="expression" dxfId="62" priority="63">
      <x:formula>P6="Not Assessed"</x:formula>
    </x:cfRule>
    <x:cfRule type="expression" dxfId="63" priority="64">
      <x:formula>P6="Not Evaluated"</x:formula>
    </x:cfRule>
    <x:cfRule type="expression" dxfId="64" priority="65">
      <x:formula>P6="Not Applicable"</x:formula>
    </x:cfRule>
    <x:cfRule type="expression" dxfId="65" priority="66">
      <x:formula>P6="N/A"</x:formula>
    </x:cfRule>
    <x:cfRule type="expression" dxfId="66" priority="67">
      <x:formula>P6="No Action"</x:formula>
    </x:cfRule>
    <x:cfRule type="expression" dxfId="67" priority="68">
      <x:formula>P6="Open"</x:formula>
    </x:cfRule>
    <x:cfRule type="expression" dxfId="68" priority="69">
      <x:formula>P6="Unknown"</x:formula>
    </x:cfRule>
  </x:conditionalFormatting>
  <x:conditionalFormatting sqref="H6:H255">
    <x:cfRule type="expression" dxfId="69" priority="70">
      <x:formula>H6="Critical"</x:formula>
    </x:cfRule>
    <x:cfRule type="expression" dxfId="70" priority="71">
      <x:formula>H6="High"</x:formula>
    </x:cfRule>
    <x:cfRule type="expression" dxfId="71" priority="72">
      <x:formula>H6="Low"</x:formula>
    </x:cfRule>
  </x:conditionalFormatting>
  <x:dataValidations count="4">
    <x:dataValidation type="list" sqref="F6:F255">
      <x:formula1>"Context / Leadership,Planning,Support,Operations,Performance / Improvement"</x:formula1>
    </x:dataValidation>
    <x:dataValidation type="list" sqref="G6:G255">
      <x:formula1>"Conforming,OFI,Minor NC,Major NC"</x:formula1>
    </x:dataValidation>
    <x:dataValidation type="list" sqref="H6:H255">
      <x:formula1>"Critical,High,Medium,Low"</x:formula1>
    </x:dataValidation>
    <x:dataValidation type="list" sqref="M6:M255">
      <x:formula1>"No Action,Open,In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4d72f23b34c48b3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5" hidden="0" customWidth="1"/>
    <x:col min="3" max="3" width="4" hidden="0" customWidth="1"/>
    <x:col min="4" max="4" width="18" hidden="0" customWidth="1"/>
    <x:col min="5" max="5" width="12" hidden="0" customWidth="1"/>
    <x:col min="6" max="6" width="4" hidden="0" customWidth="1"/>
    <x:col min="7" max="7" width="24" hidden="0" customWidth="1"/>
    <x:col min="8" max="8" width="12" hidden="0" customWidth="1"/>
    <x:col min="9" max="9" width="4" hidden="0" customWidth="1"/>
    <x:col min="10" max="10" width="18" hidden="0" customWidth="1"/>
    <x:col min="11" max="11" width="12" hidden="0" customWidth="1"/>
  </x:cols>
  <x:sheetData>
    <x:row r="1" ht="26" customHeight="1">
      <x:c r="A1" s="5" t="str">
        <x:v>Health &amp; Safety Audit Results Dashboard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OHSMS-RPT-001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KPI</x:v>
      </x:c>
      <x:c r="B5" s="22" t="str">
        <x:v>Result</x:v>
      </x:c>
      <x:c r="D5" s="22" t="str">
        <x:v>Result Type</x:v>
      </x:c>
      <x:c r="E5" s="22" t="str">
        <x:v>Count</x:v>
      </x:c>
      <x:c r="G5" s="22" t="str">
        <x:v>Theme</x:v>
      </x:c>
      <x:c r="H5" s="22" t="str">
        <x:v>Findings</x:v>
      </x:c>
      <x:c r="J5" s="22" t="str">
        <x:v>Action Status</x:v>
      </x:c>
      <x:c r="K5" s="22" t="str">
        <x:v>Count</x:v>
      </x:c>
    </x:row>
    <x:row r="6">
      <x:c r="A6" s="49" t="str">
        <x:v>Recorded Results</x:v>
      </x:c>
      <x:c r="B6" s="54" t="n">
        <x:f>COUNTIF('Audit Results'!$C$6:$C$255,"&lt;&gt;")</x:f>
        <x:v>0</x:v>
      </x:c>
      <x:c r="D6" t="str">
        <x:v>Conforming</x:v>
      </x:c>
      <x:c r="E6" t="n">
        <x:f>COUNTIFS('Audit Results'!$C$6:$C$255,"&lt;&gt;",'Audit Results'!$G$6:$G$255,D6)</x:f>
        <x:v>0</x:v>
      </x:c>
      <x:c r="G6" t="str">
        <x:v>Context / Leadership</x:v>
      </x:c>
      <x:c r="H6" t="n">
        <x:f>COUNTIFS('Audit Results'!$C$6:$C$255,"&lt;&gt;",'Audit Results'!$F$6:$F$255,G6,'Audit Results'!$G$6:$G$255,"OFI")+COUNTIFS('Audit Results'!$C$6:$C$255,"&lt;&gt;",'Audit Results'!$F$6:$F$255,G6,'Audit Results'!$G$6:$G$255,"Minor NC")+COUNTIFS('Audit Results'!$C$6:$C$255,"&lt;&gt;",'Audit Results'!$F$6:$F$255,G6,'Audit Results'!$G$6:$G$255,"Major NC")</x:f>
        <x:v>0</x:v>
      </x:c>
      <x:c r="J6" t="str">
        <x:v>No Action</x:v>
      </x:c>
      <x:c r="K6" t="n">
        <x:f>COUNTIFS('Audit Results'!$C$6:$C$255,"&lt;&gt;",'Audit Results'!$M$6:$M$255,J6)</x:f>
        <x:v>0</x:v>
      </x:c>
    </x:row>
    <x:row r="7">
      <x:c r="A7" s="49" t="str">
        <x:v>OFI</x:v>
      </x:c>
      <x:c r="B7" s="54" t="n">
        <x:f>COUNTIFS('Audit Results'!$C$6:$C$255,"&lt;&gt;",'Audit Results'!$G$6:$G$255,"OFI")</x:f>
        <x:v>0</x:v>
      </x:c>
      <x:c r="D7" t="str">
        <x:v>OFI</x:v>
      </x:c>
      <x:c r="E7" t="n">
        <x:f>COUNTIFS('Audit Results'!$C$6:$C$255,"&lt;&gt;",'Audit Results'!$G$6:$G$255,D7)</x:f>
        <x:v>0</x:v>
      </x:c>
      <x:c r="G7" t="str">
        <x:v>Planning</x:v>
      </x:c>
      <x:c r="H7" t="n">
        <x:f>COUNTIFS('Audit Results'!$C$6:$C$255,"&lt;&gt;",'Audit Results'!$F$6:$F$255,G7,'Audit Results'!$G$6:$G$255,"OFI")+COUNTIFS('Audit Results'!$C$6:$C$255,"&lt;&gt;",'Audit Results'!$F$6:$F$255,G7,'Audit Results'!$G$6:$G$255,"Minor NC")+COUNTIFS('Audit Results'!$C$6:$C$255,"&lt;&gt;",'Audit Results'!$F$6:$F$255,G7,'Audit Results'!$G$6:$G$255,"Major NC")</x:f>
        <x:v>0</x:v>
      </x:c>
      <x:c r="J7" t="str">
        <x:v>Open</x:v>
      </x:c>
      <x:c r="K7" t="n">
        <x:f>COUNTIFS('Audit Results'!$C$6:$C$255,"&lt;&gt;",'Audit Results'!$M$6:$M$255,J7)</x:f>
        <x:v>0</x:v>
      </x:c>
    </x:row>
    <x:row r="8">
      <x:c r="A8" s="49" t="str">
        <x:v>Minor NC</x:v>
      </x:c>
      <x:c r="B8" s="54" t="n">
        <x:f>COUNTIFS('Audit Results'!$C$6:$C$255,"&lt;&gt;",'Audit Results'!$G$6:$G$255,"Minor NC")</x:f>
        <x:v>0</x:v>
      </x:c>
      <x:c r="D8" t="str">
        <x:v>Minor NC</x:v>
      </x:c>
      <x:c r="E8" t="n">
        <x:f>COUNTIFS('Audit Results'!$C$6:$C$255,"&lt;&gt;",'Audit Results'!$G$6:$G$255,D8)</x:f>
        <x:v>0</x:v>
      </x:c>
      <x:c r="G8" t="str">
        <x:v>Support</x:v>
      </x:c>
      <x:c r="H8" t="n">
        <x:f>COUNTIFS('Audit Results'!$C$6:$C$255,"&lt;&gt;",'Audit Results'!$F$6:$F$255,G8,'Audit Results'!$G$6:$G$255,"OFI")+COUNTIFS('Audit Results'!$C$6:$C$255,"&lt;&gt;",'Audit Results'!$F$6:$F$255,G8,'Audit Results'!$G$6:$G$255,"Minor NC")+COUNTIFS('Audit Results'!$C$6:$C$255,"&lt;&gt;",'Audit Results'!$F$6:$F$255,G8,'Audit Results'!$G$6:$G$255,"Major NC")</x:f>
        <x:v>0</x:v>
      </x:c>
      <x:c r="J8" t="str">
        <x:v>In Progress</x:v>
      </x:c>
      <x:c r="K8" t="n">
        <x:f>COUNTIFS('Audit Results'!$C$6:$C$255,"&lt;&gt;",'Audit Results'!$M$6:$M$255,J8)</x:f>
        <x:v>0</x:v>
      </x:c>
    </x:row>
    <x:row r="9">
      <x:c r="A9" s="49" t="str">
        <x:v>Major NC</x:v>
      </x:c>
      <x:c r="B9" s="54" t="n">
        <x:f>COUNTIFS('Audit Results'!$C$6:$C$255,"&lt;&gt;",'Audit Results'!$G$6:$G$255,"Major NC")</x:f>
        <x:v>0</x:v>
      </x:c>
      <x:c r="D9" t="str">
        <x:v>Major NC</x:v>
      </x:c>
      <x:c r="E9" t="n">
        <x:f>COUNTIFS('Audit Results'!$C$6:$C$255,"&lt;&gt;",'Audit Results'!$G$6:$G$255,D9)</x:f>
        <x:v>0</x:v>
      </x:c>
      <x:c r="G9" t="str">
        <x:v>Operations</x:v>
      </x:c>
      <x:c r="H9" t="n">
        <x:f>COUNTIFS('Audit Results'!$C$6:$C$255,"&lt;&gt;",'Audit Results'!$F$6:$F$255,G9,'Audit Results'!$G$6:$G$255,"OFI")+COUNTIFS('Audit Results'!$C$6:$C$255,"&lt;&gt;",'Audit Results'!$F$6:$F$255,G9,'Audit Results'!$G$6:$G$255,"Minor NC")+COUNTIFS('Audit Results'!$C$6:$C$255,"&lt;&gt;",'Audit Results'!$F$6:$F$255,G9,'Audit Results'!$G$6:$G$255,"Major NC")</x:f>
        <x:v>0</x:v>
      </x:c>
      <x:c r="J9" t="str">
        <x:v>Closed</x:v>
      </x:c>
      <x:c r="K9" t="n">
        <x:f>COUNTIFS('Audit Results'!$C$6:$C$255,"&lt;&gt;",'Audit Results'!$M$6:$M$255,J9)</x:f>
        <x:v>0</x:v>
      </x:c>
    </x:row>
    <x:row r="10">
      <x:c r="A10" s="49" t="str">
        <x:v>Critical / High Severity</x:v>
      </x:c>
      <x:c r="B10" s="54" t="n">
        <x:f>COUNTIFS('Audit Results'!$C$6:$C$255,"&lt;&gt;",'Audit Results'!$H$6:$H$255,"Critical")+COUNTIFS('Audit Results'!$C$6:$C$255,"&lt;&gt;",'Audit Results'!$H$6:$H$255,"High")</x:f>
        <x:v>0</x:v>
      </x:c>
      <x:c r="G10" t="str">
        <x:v>Performance / Improvement</x:v>
      </x:c>
      <x:c r="H10" t="n">
        <x:f>COUNTIFS('Audit Results'!$C$6:$C$255,"&lt;&gt;",'Audit Results'!$F$6:$F$255,G10,'Audit Results'!$G$6:$G$255,"OFI")+COUNTIFS('Audit Results'!$C$6:$C$255,"&lt;&gt;",'Audit Results'!$F$6:$F$255,G10,'Audit Results'!$G$6:$G$255,"Minor NC")+COUNTIFS('Audit Results'!$C$6:$C$255,"&lt;&gt;",'Audit Results'!$F$6:$F$255,G10,'Audit Results'!$G$6:$G$255,"Major NC")</x:f>
        <x:v>0</x:v>
      </x:c>
    </x:row>
    <x:row r="11">
      <x:c r="A11" s="49" t="str">
        <x:v>Open / In Progress</x:v>
      </x:c>
      <x:c r="B11" s="54" t="n">
        <x:f>COUNTIFS('Audit Results'!$C$6:$C$255,"&lt;&gt;",'Audit Results'!$M$6:$M$255,"Open")+COUNTIFS('Audit Results'!$C$6:$C$255,"&lt;&gt;",'Audit Results'!$M$6:$M$255,"In Progress")</x:f>
        <x:v>0</x:v>
      </x:c>
    </x:row>
    <x:row r="12">
      <x:c r="A12" s="49" t="str">
        <x:v>Overdue Actions</x:v>
      </x:c>
      <x:c r="B12" s="54" t="n">
        <x:f>COUNTIF('Audit Results'!$P$6:$P$255,"Overdue")</x:f>
        <x:v>0</x:v>
      </x:c>
    </x:row>
    <x:row r="13">
      <x:c r="A13" s="49" t="str">
        <x:v>Closed Actions</x:v>
      </x:c>
      <x:c r="B13" s="54" t="n">
        <x:f>COUNTIFS('Audit Results'!$C$6:$C$255,"&lt;&gt;",'Audit Results'!$M$6:$M$255,"Closed")</x:f>
        <x:v>0</x:v>
      </x:c>
    </x:row>
    <x:row r="14">
      <x:c r="A14" s="49" t="str">
        <x:v>Average Days Open</x:v>
      </x:c>
      <x:c r="B14" s="58" t="n">
        <x:f>IFERROR(SUM('Audit Results'!$O$6:$O$255)/COUNT('Audit Results'!$O$6:$O$255),0)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  <x:drawing xmlns:r="http://schemas.openxmlformats.org/officeDocument/2006/relationships" r:id="R152b9e305ac44f69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8" hidden="0" customWidth="1"/>
  </x:cols>
  <x:sheetData>
    <x:row r="1">
      <x:c r="A1" s="22" t="str">
        <x:v>List</x:v>
      </x:c>
      <x:c r="B1" s="22" t="str">
        <x:v>Value</x:v>
      </x:c>
    </x:row>
    <x:row r="2">
      <x:c r="A2" t="str">
        <x:v>Result</x:v>
      </x:c>
      <x:c r="B2" t="str">
        <x:v>Conforming</x:v>
      </x:c>
    </x:row>
    <x:row r="3">
      <x:c r="A3" t="str">
        <x:v>Result</x:v>
      </x:c>
      <x:c r="B3" t="str">
        <x:v>OFI</x:v>
      </x:c>
    </x:row>
    <x:row r="4">
      <x:c r="A4" t="str">
        <x:v>Result</x:v>
      </x:c>
      <x:c r="B4" t="str">
        <x:v>Minor NC</x:v>
      </x:c>
    </x:row>
    <x:row r="5">
      <x:c r="A5" t="str">
        <x:v>Result</x:v>
      </x:c>
      <x:c r="B5" t="str">
        <x:v>Major NC</x:v>
      </x:c>
    </x:row>
    <x:row r="6">
      <x:c r="A6" t="str">
        <x:v>Severity</x:v>
      </x:c>
      <x:c r="B6" t="str">
        <x:v>Critical</x:v>
      </x:c>
    </x:row>
    <x:row r="7">
      <x:c r="A7" t="str">
        <x:v>Severity</x:v>
      </x:c>
      <x:c r="B7" t="str">
        <x:v>High</x:v>
      </x:c>
    </x:row>
    <x:row r="8">
      <x:c r="A8" t="str">
        <x:v>Severity</x:v>
      </x:c>
      <x:c r="B8" t="str">
        <x:v>Medium</x:v>
      </x:c>
    </x:row>
    <x:row r="9">
      <x:c r="A9" t="str">
        <x:v>Severity</x:v>
      </x:c>
      <x:c r="B9" t="str">
        <x:v>Low</x:v>
      </x:c>
    </x:row>
    <x:row r="10">
      <x:c r="A10" t="str">
        <x:v>Action Status</x:v>
      </x:c>
      <x:c r="B10" t="str">
        <x:v>No Action</x:v>
      </x:c>
    </x:row>
    <x:row r="11">
      <x:c r="A11" t="str">
        <x:v>Action Status</x:v>
      </x:c>
      <x:c r="B11" t="str">
        <x:v>Open</x:v>
      </x:c>
    </x:row>
    <x:row r="12">
      <x:c r="A12" t="str">
        <x:v>Action Status</x:v>
      </x:c>
      <x:c r="B12" t="str">
        <x:v>In Progress</x:v>
      </x:c>
    </x:row>
    <x:row r="13">
      <x:c r="A13" t="str">
        <x:v>Action Status</x:v>
      </x:c>
      <x:c r="B13" t="str">
        <x:v>Closed</x:v>
      </x:c>
    </x:row>
    <x:row r="14">
      <x:c r="A14" t="str">
        <x:v>Theme</x:v>
      </x:c>
      <x:c r="B14" t="str">
        <x:v>Context / Leadership</x:v>
      </x:c>
    </x:row>
    <x:row r="15">
      <x:c r="A15" t="str">
        <x:v>Theme</x:v>
      </x:c>
      <x:c r="B15" t="str">
        <x:v>Planning</x:v>
      </x:c>
    </x:row>
    <x:row r="16">
      <x:c r="A16" t="str">
        <x:v>Theme</x:v>
      </x:c>
      <x:c r="B16" t="str">
        <x:v>Support</x:v>
      </x:c>
    </x:row>
    <x:row r="17">
      <x:c r="A17" t="str">
        <x:v>Theme</x:v>
      </x:c>
      <x:c r="B17" t="str">
        <x:v>Operations</x:v>
      </x:c>
    </x:row>
    <x:row r="18">
      <x:c r="A18" t="str">
        <x:v>Theme</x:v>
      </x:c>
      <x:c r="B18" t="str">
        <x:v>Performance / Improvement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OHSMS-RPT-001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1" t="str">
        <x:v>1.0</x:v>
      </x:c>
      <x:c r="B6" s="31" t="str">
        <x:v>2026-09-18</x:v>
      </x:c>
      <x:c r="C6" s="31" t="str">
        <x:v>Initial issue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