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1972f1a9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f570150b9be45b2"/>
    <x:sheet xmlns:r="http://schemas.openxmlformats.org/officeDocument/2006/relationships" name="Supplier Evaluation Data" sheetId="2" r:id="R90a75ee3ef45422f"/>
    <x:sheet xmlns:r="http://schemas.openxmlformats.org/officeDocument/2006/relationships" name="Dashboard" sheetId="3" r:id="Rfa79af36816e43d5"/>
    <x:sheet xmlns:r="http://schemas.openxmlformats.org/officeDocument/2006/relationships" name="Chart Data" sheetId="4" r:id="Re86334d004db40b5"/>
    <x:sheet xmlns:r="http://schemas.openxmlformats.org/officeDocument/2006/relationships" name="Reference Data" sheetId="5" r:id="Rd4999dd8e6a841ff"/>
    <x:sheet xmlns:r="http://schemas.openxmlformats.org/officeDocument/2006/relationships" name="Revision History" sheetId="6" r:id="R4a456529ed804b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</x:cellXfs>
  <x:cellStyles count="1">
    <x:cellStyle name="Normal" xfId="0"/>
  </x:cellStyles>
  <x:dxfs count="46"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EAF3F8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E2F0D9"/>
        </x:patternFill>
      </x:fill>
    </x:dxf>
    <x:dxf>
      <x:font>
        <x:b/>
        <x:color rgb="FF000000"/>
      </x:font>
      <x:fill>
        <x:patternFill>
          <x:bgColor rgb="FFE2F0D9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b/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FFF2CC"/>
        </x:patternFill>
      </x:fill>
    </x:dxf>
    <x:dxf>
      <x:font>
        <x:color rgb="FF000000"/>
      </x:font>
      <x:fill>
        <x:patternFill>
          <x:bgColor rgb="FFEAF3F8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color rgb="FFC00000"/>
      </x:font>
      <x:fill>
        <x:patternFill>
          <x:bgColor rgb="FFFCE4D6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  <x:dxf>
      <x:font>
        <x:color rgb="FF000000"/>
      </x:font>
      <x:fill>
        <x:patternFill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100f2a55042d4" /><Relationship Type="http://schemas.openxmlformats.org/officeDocument/2006/relationships/theme" Target="/xl/theme/theme1.xml" Id="R0d4cd38ec85949a0" /><Relationship Type="http://schemas.openxmlformats.org/officeDocument/2006/relationships/sharedStrings" Target="/xl/sharedStrings.xml" Id="R95d6e8a30cec4348" /><Relationship Type="http://schemas.openxmlformats.org/officeDocument/2006/relationships/worksheet" Target="/xl/worksheets/sheet1.xml" Id="R3f570150b9be45b2" /><Relationship Type="http://schemas.openxmlformats.org/officeDocument/2006/relationships/worksheet" Target="/xl/worksheets/sheet2.xml" Id="R90a75ee3ef45422f" /><Relationship Type="http://schemas.openxmlformats.org/officeDocument/2006/relationships/worksheet" Target="/xl/worksheets/sheet3.xml" Id="Rfa79af36816e43d5" /><Relationship Type="http://schemas.openxmlformats.org/officeDocument/2006/relationships/worksheet" Target="/xl/worksheets/sheet4.xml" Id="Re86334d004db40b5" /><Relationship Type="http://schemas.openxmlformats.org/officeDocument/2006/relationships/worksheet" Target="/xl/worksheets/sheet5.xml" Id="Rd4999dd8e6a841ff" /><Relationship Type="http://schemas.openxmlformats.org/officeDocument/2006/relationships/worksheet" Target="/xl/worksheets/sheet6.xml" Id="R4a456529ed804b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fb9d3f54ceb483d" /><Relationship Type="http://schemas.openxmlformats.org/officeDocument/2006/relationships/chart" Target="/xl/drawings/charts/chart2.xml" Id="R5a0b00056d68427c" /><Relationship Type="http://schemas.openxmlformats.org/officeDocument/2006/relationships/chart" Target="/xl/drawings/charts/chart3.xml" Id="R155abff09f894586" /><Relationship Type="http://schemas.openxmlformats.org/officeDocument/2006/relationships/chart" Target="/xl/drawings/charts/chart4.xml" Id="Rf838532432534c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Approval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Data'!$A$9:$A$11</c:f>
              <c:strCache>
                <c:ptCount val="0"/>
              </c:strCache>
            </c:strRef>
          </c:cat>
          <c:val>
            <c:numRef>
              <c:f>'Chart Data'!$B$9:$B$11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Food Safety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Supplier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Data'!$A$16:$A$20</c:f>
              <c:strCache>
                <c:ptCount val="0"/>
              </c:strCache>
            </c:strRef>
          </c:cat>
          <c:val>
            <c:numRef>
              <c:f>'Chart Data'!$B$16:$B$20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Review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Data'!$D$16:$D$18</c:f>
              <c:strCache>
                <c:ptCount val="0"/>
              </c:strCache>
            </c:strRef>
          </c:cat>
          <c:val>
            <c:numRef>
              <c:f>'Chart Data'!$E$16:$E$18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fb9d3f54ceb483d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0b00056d68427c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55abff09f894586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38532432534c2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FoodSafetyEvaluationDataTable" displayName="SupplierFoodSafetyEvaluationDataTable" ref="A5:S155" headerRowCount="1" totalsRowCount="0" totalsRowShown="0">
  <x:tableColumns count="19">
    <x:tableColumn id="1" name="Data Type"/>
    <x:tableColumn id="2" name="Evaluation ID"/>
    <x:tableColumn id="3" name="Evaluation Date"/>
    <x:tableColumn id="4" name="Supplier / Service"/>
    <x:tableColumn id="5" name="Supplier Type"/>
    <x:tableColumn id="6" name="Material / Service"/>
    <x:tableColumn id="7" name="Food Safety Risk"/>
    <x:tableColumn id="8" name="Specification / Requirement Score"/>
    <x:tableColumn id="9" name="Food Safety System Score"/>
    <x:tableColumn id="10" name="Hazard / Allergen Control Score"/>
    <x:tableColumn id="11" name="Traceability / Recall Score"/>
    <x:tableColumn id="12" name="Performance / Incident Score"/>
    <x:tableColumn id="13" name="Change Notification Score"/>
    <x:tableColumn id="14" name="Overall Score %"/>
    <x:tableColumn id="15" name="Approval"/>
    <x:tableColumn id="16" name="Review Status"/>
    <x:tableColumn id="17" name="Key Gap / Condition"/>
    <x:tableColumn id="18" name="Next Review"/>
    <x:tableColumn id="19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926d7d3a6048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a7eab3c2f0f4c14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Supplier Food Safety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Scoring, approval bands and supplier-risk classifications are organization-defined controls. Example values demonstrate dashboard behavior only and are not ISO 22000 mandated scores.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consolidate supplier food-safety evaluations and visualize approval status, supplier risk, supplier type and review status. Evaluation inputs should consider product/service risk, specifications, food-safety system evidence, incident history, traceability, allergen/contamination controls, change notification and performance.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supplier rows are Illustrative Data and excluded from Actual KPI/Summary.</x:v>
      </x:c>
    </x:row>
    <x:row r="13">
      <x:c r="A13" s="43" t="str">
        <x:v>2</x:v>
      </x:c>
      <x:c r="B13" s="30" t="str">
        <x:v>Set Data Type = Actual Data for real supplier evaluations.</x:v>
      </x:c>
    </x:row>
    <x:row r="14">
      <x:c r="A14" s="43" t="str">
        <x:v>3</x:v>
      </x:c>
      <x:c r="B14" s="30" t="str">
        <x:v>Use a proportionate evaluation depth based on material/service food-safety risk.</x:v>
      </x:c>
    </x:row>
    <x:row r="15">
      <x:c r="A15" s="43" t="str">
        <x:v>4</x:v>
      </x:c>
      <x:c r="B15" s="30" t="str">
        <x:v>Overall Score should come from the organization's approved evaluation method; do not rely on the dashboard as the only approval basis.</x:v>
      </x:c>
    </x:row>
    <x:row r="16">
      <x:c r="A16" s="43" t="str">
        <x:v>5</x:v>
      </x:c>
      <x:c r="B16" s="30" t="str">
        <x:v>High-risk or critical food-safety gaps may override a numeric score.</x:v>
      </x:c>
    </x:row>
    <x:row r="17">
      <x:c r="A17" s="43" t="str">
        <x:v>6</x:v>
      </x:c>
      <x:c r="B17" s="30" t="str">
        <x:v>Verify specifications, allergen/contamination controls, traceability, change notification and incident communication where relevant.</x:v>
      </x:c>
    </x:row>
    <x:row r="18">
      <x:c r="A18" s="43" t="str">
        <x:v>7</x:v>
      </x:c>
      <x:c r="B18" s="30" t="str">
        <x:v>Use supplier monitoring and re-evaluation after material changes, incidents or adverse performance.</x:v>
      </x:c>
    </x:row>
    <x:row r="19">
      <x:c r="A19" s="43" t="str">
        <x:v>8</x:v>
      </x:c>
      <x:c r="B19" s="30" t="str">
        <x:v>Charts switch automatically from Illustrative Data to Actual Data.</x:v>
      </x:c>
    </x:row>
    <x:row r="20">
      <x:c r="A20" s="43" t="str">
        <x:v>9</x:v>
      </x:c>
      <x:c r="B20" s="30" t="str">
        <x:v>Replace/delete examples before controlled use if preferred.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3" hidden="0" customWidth="1"/>
    <x:col min="4" max="4" width="32" hidden="0" customWidth="1"/>
    <x:col min="5" max="5" width="20" hidden="0" customWidth="1"/>
    <x:col min="6" max="6" width="28" hidden="0" customWidth="1"/>
    <x:col min="7" max="7" width="16" hidden="0" customWidth="1"/>
    <x:col min="8" max="8" width="16" hidden="0" customWidth="1"/>
    <x:col min="9" max="9" width="17" hidden="0" customWidth="1"/>
    <x:col min="10" max="10" width="20" hidden="0" customWidth="1"/>
    <x:col min="11" max="11" width="17" hidden="0" customWidth="1"/>
    <x:col min="12" max="12" width="18" hidden="0" customWidth="1"/>
    <x:col min="13" max="13" width="18" hidden="0" customWidth="1"/>
    <x:col min="14" max="14" width="15" hidden="0" customWidth="1"/>
    <x:col min="15" max="15" width="22" hidden="0" customWidth="1"/>
    <x:col min="16" max="16" width="16" hidden="0" customWidth="1"/>
    <x:col min="17" max="17" width="44" hidden="0" customWidth="1"/>
    <x:col min="18" max="18" width="13" hidden="0" customWidth="1"/>
    <x:col min="19" max="19" width="22" hidden="0" customWidth="1"/>
  </x:cols>
  <x:sheetData>
    <x:row r="1" ht="26" customHeight="1">
      <x:c r="A1" s="5" t="str">
        <x:v>Supplier Food Safety Evaluation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</x:row>
    <x:row r="4" ht="30" customHeight="1">
      <x:c r="A4" s="37" t="str">
        <x:v>[Note] Example suppliers and scores are illustrative. Replace with evidence-based Actual Data from the approved supplier evaluation process.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</x:row>
    <x:row r="5">
      <x:c r="A5" s="22" t="str">
        <x:v>Data Type</x:v>
      </x:c>
      <x:c r="B5" s="22" t="str">
        <x:v>Evaluation ID</x:v>
      </x:c>
      <x:c r="C5" s="22" t="str">
        <x:v>Evaluation Date</x:v>
      </x:c>
      <x:c r="D5" s="22" t="str">
        <x:v>Supplier / Service</x:v>
      </x:c>
      <x:c r="E5" s="22" t="str">
        <x:v>Supplier Type</x:v>
      </x:c>
      <x:c r="F5" s="22" t="str">
        <x:v>Material / Service</x:v>
      </x:c>
      <x:c r="G5" s="22" t="str">
        <x:v>Food Safety Risk</x:v>
      </x:c>
      <x:c r="H5" s="22" t="str">
        <x:v>Specification / Requirement Score</x:v>
      </x:c>
      <x:c r="I5" s="22" t="str">
        <x:v>Food Safety System Score</x:v>
      </x:c>
      <x:c r="J5" s="22" t="str">
        <x:v>Hazard / Allergen Control Score</x:v>
      </x:c>
      <x:c r="K5" s="22" t="str">
        <x:v>Traceability / Recall Score</x:v>
      </x:c>
      <x:c r="L5" s="22" t="str">
        <x:v>Performance / Incident Score</x:v>
      </x:c>
      <x:c r="M5" s="22" t="str">
        <x:v>Change Notification Score</x:v>
      </x:c>
      <x:c r="N5" s="22" t="str">
        <x:v>Overall Score %</x:v>
      </x:c>
      <x:c r="O5" s="22" t="str">
        <x:v>Approval</x:v>
      </x:c>
      <x:c r="P5" s="22" t="str">
        <x:v>Review Status</x:v>
      </x:c>
      <x:c r="Q5" s="22" t="str">
        <x:v>Key Gap / Condition</x:v>
      </x:c>
      <x:c r="R5" s="22" t="str">
        <x:v>Next Review</x:v>
      </x:c>
      <x:c r="S5" s="22" t="str">
        <x:v>Reviewer</x:v>
      </x:c>
    </x:row>
    <x:row r="6">
      <x:c r="A6" s="49" t="str">
        <x:v>Example Data</x:v>
      </x:c>
      <x:c r="B6" s="46" t="str">
        <x:v>EX-SFE-001</x:v>
      </x:c>
      <x:c r="C6" s="52" t="n">
        <x:v>46237</x:v>
      </x:c>
      <x:c r="D6" s="46" t="str">
        <x:v>Illustrative Spice Supplier</x:v>
      </x:c>
      <x:c r="E6" s="46" t="str">
        <x:v>Ingredient</x:v>
      </x:c>
      <x:c r="F6" s="46" t="str">
        <x:v>Dry seasoning blend</x:v>
      </x:c>
      <x:c r="G6" s="46" t="str">
        <x:v>Medium</x:v>
      </x:c>
      <x:c r="H6" s="46" t="n">
        <x:v>5</x:v>
      </x:c>
      <x:c r="I6" s="46" t="n">
        <x:v>4</x:v>
      </x:c>
      <x:c r="J6" s="46" t="n">
        <x:v>4</x:v>
      </x:c>
      <x:c r="K6" s="46" t="n">
        <x:v>4</x:v>
      </x:c>
      <x:c r="L6" s="46" t="n">
        <x:v>5</x:v>
      </x:c>
      <x:c r="M6" s="46" t="n">
        <x:v>4</x:v>
      </x:c>
      <x:c r="N6" s="56" t="n">
        <x:f>IF(A6="","",IF(COUNT(H6:M6)=0,"",SUM(H6:M6)/(COUNT(H6:M6)*5)))</x:f>
        <x:v>0.8666666666666667</x:v>
      </x:c>
      <x:c r="O6" s="46" t="str">
        <x:v>Approved</x:v>
      </x:c>
      <x:c r="P6" s="46" t="str">
        <x:v>Validated</x:v>
      </x:c>
      <x:c r="Q6" s="46" t="str">
        <x:v>Maintain periodic allergen/specification review.</x:v>
      </x:c>
      <x:c r="R6" s="52" t="n">
        <x:v>46602</x:v>
      </x:c>
      <x:c r="S6" s="46" t="str">
        <x:v>Supplier Quality Manager</x:v>
      </x:c>
    </x:row>
    <x:row r="7">
      <x:c r="A7" s="49" t="str">
        <x:v>Example Data</x:v>
      </x:c>
      <x:c r="B7" s="46" t="str">
        <x:v>EX-SFE-002</x:v>
      </x:c>
      <x:c r="C7" s="52" t="n">
        <x:v>46245</x:v>
      </x:c>
      <x:c r="D7" s="46" t="str">
        <x:v>Illustrative Chilled Poultry Supplier</x:v>
      </x:c>
      <x:c r="E7" s="46" t="str">
        <x:v>Ingredient</x:v>
      </x:c>
      <x:c r="F7" s="46" t="str">
        <x:v>Chilled raw poultry</x:v>
      </x:c>
      <x:c r="G7" s="46" t="str">
        <x:v>High</x:v>
      </x:c>
      <x:c r="H7" s="46" t="n">
        <x:v>5</x:v>
      </x:c>
      <x:c r="I7" s="46" t="n">
        <x:v>4</x:v>
      </x:c>
      <x:c r="J7" s="46" t="n">
        <x:v>4</x:v>
      </x:c>
      <x:c r="K7" s="46" t="n">
        <x:v>5</x:v>
      </x:c>
      <x:c r="L7" s="46" t="n">
        <x:v>3</x:v>
      </x:c>
      <x:c r="M7" s="46" t="n">
        <x:v>4</x:v>
      </x:c>
      <x:c r="N7" s="56" t="n">
        <x:f>IF(A7="","",IF(COUNT(H7:M7)=0,"",SUM(H7:M7)/(COUNT(H7:M7)*5)))</x:f>
        <x:v>0.8333333333333334</x:v>
      </x:c>
      <x:c r="O7" s="46" t="str">
        <x:v>Conditionally Approved</x:v>
      </x:c>
      <x:c r="P7" s="46" t="str">
        <x:v>In Progress</x:v>
      </x:c>
      <x:c r="Q7" s="46" t="str">
        <x:v>Close overdue temperature-excursion investigation and provide trend evidence.</x:v>
      </x:c>
      <x:c r="R7" s="52" t="n">
        <x:v>46429</x:v>
      </x:c>
      <x:c r="S7" s="46" t="str">
        <x:v>Food Safety Team Leader</x:v>
      </x:c>
    </x:row>
    <x:row r="8">
      <x:c r="A8" s="49" t="str">
        <x:v>Example Data</x:v>
      </x:c>
      <x:c r="B8" s="46" t="str">
        <x:v>EX-SFE-003</x:v>
      </x:c>
      <x:c r="C8" s="52" t="n">
        <x:v>46252</x:v>
      </x:c>
      <x:c r="D8" s="46" t="str">
        <x:v>Illustrative Packaging Converter</x:v>
      </x:c>
      <x:c r="E8" s="46" t="str">
        <x:v>Packaging</x:v>
      </x:c>
      <x:c r="F8" s="46" t="str">
        <x:v>Printed food-contact packaging</x:v>
      </x:c>
      <x:c r="G8" s="46" t="str">
        <x:v>Low</x:v>
      </x:c>
      <x:c r="H8" s="46" t="n">
        <x:v>4</x:v>
      </x:c>
      <x:c r="I8" s="46" t="n">
        <x:v>4</x:v>
      </x:c>
      <x:c r="J8" s="46" t="n">
        <x:v>5</x:v>
      </x:c>
      <x:c r="K8" s="46" t="n">
        <x:v>4</x:v>
      </x:c>
      <x:c r="L8" s="46" t="n">
        <x:v>5</x:v>
      </x:c>
      <x:c r="M8" s="46" t="n">
        <x:v>4</x:v>
      </x:c>
      <x:c r="N8" s="56" t="n">
        <x:f>IF(A8="","",IF(COUNT(H8:M8)=0,"",SUM(H8:M8)/(COUNT(H8:M8)*5)))</x:f>
        <x:v>0.8666666666666667</x:v>
      </x:c>
      <x:c r="O8" s="46" t="str">
        <x:v>Approved</x:v>
      </x:c>
      <x:c r="P8" s="46" t="str">
        <x:v>Validated</x:v>
      </x:c>
      <x:c r="Q8" s="46" t="str">
        <x:v>Maintain change-notification approval for artwork/material changes.</x:v>
      </x:c>
      <x:c r="R8" s="52" t="n">
        <x:v>46617</x:v>
      </x:c>
      <x:c r="S8" s="46" t="str">
        <x:v>Packaging Quality Lead</x:v>
      </x:c>
    </x:row>
    <x:row r="9">
      <x:c r="A9" s="49" t="str">
        <x:v>Example Data</x:v>
      </x:c>
      <x:c r="B9" s="46" t="str">
        <x:v>EX-SFE-004</x:v>
      </x:c>
      <x:c r="C9" s="52" t="n">
        <x:v>46259</x:v>
      </x:c>
      <x:c r="D9" s="46" t="str">
        <x:v>Illustrative Cold-Storage Provider</x:v>
      </x:c>
      <x:c r="E9" s="46" t="str">
        <x:v>Logistics / Storage</x:v>
      </x:c>
      <x:c r="F9" s="46" t="str">
        <x:v>Outsourced refrigerated storage</x:v>
      </x:c>
      <x:c r="G9" s="46" t="str">
        <x:v>High</x:v>
      </x:c>
      <x:c r="H9" s="46" t="n">
        <x:v>3</x:v>
      </x:c>
      <x:c r="I9" s="46" t="n">
        <x:v>3</x:v>
      </x:c>
      <x:c r="J9" s="46" t="n">
        <x:v>3</x:v>
      </x:c>
      <x:c r="K9" s="46" t="n">
        <x:v>2</x:v>
      </x:c>
      <x:c r="L9" s="46" t="n">
        <x:v>2</x:v>
      </x:c>
      <x:c r="M9" s="46" t="n">
        <x:v>2</x:v>
      </x:c>
      <x:c r="N9" s="56" t="n">
        <x:f>IF(A9="","",IF(COUNT(H9:M9)=0,"",SUM(H9:M9)/(COUNT(H9:M9)*5)))</x:f>
        <x:v>0.5</x:v>
      </x:c>
      <x:c r="O9" s="46" t="str">
        <x:v>Not Approved</x:v>
      </x:c>
      <x:c r="P9" s="46" t="str">
        <x:v>Draft</x:v>
      </x:c>
      <x:c r="Q9" s="46" t="str">
        <x:v>Traceability interface, temperature-deviation communication and recall support evidence are insufficient.</x:v>
      </x:c>
      <x:c r="R9" s="52" t="n">
        <x:v>46351</x:v>
      </x:c>
      <x:c r="S9" s="46" t="str">
        <x:v>Supply Chain Quality Lead</x:v>
      </x:c>
    </x:row>
    <x:row r="10">
      <x:c r="A10" s="49" t="str">
        <x:v>Example Data</x:v>
      </x:c>
      <x:c r="B10" s="46" t="str">
        <x:v>EX-SFE-005</x:v>
      </x:c>
      <x:c r="C10" s="52" t="n">
        <x:v>46266</x:v>
      </x:c>
      <x:c r="D10" s="46" t="str">
        <x:v>Illustrative Pest-Control Service</x:v>
      </x:c>
      <x:c r="E10" s="46" t="str">
        <x:v>Service Provider</x:v>
      </x:c>
      <x:c r="F10" s="46" t="str">
        <x:v>Site pest-control service</x:v>
      </x:c>
      <x:c r="G10" s="46" t="str">
        <x:v>Medium</x:v>
      </x:c>
      <x:c r="H10" s="46" t="n">
        <x:v>4</x:v>
      </x:c>
      <x:c r="I10" s="46" t="n">
        <x:v>4</x:v>
      </x:c>
      <x:c r="J10" s="46" t="n">
        <x:v>4</x:v>
      </x:c>
      <x:c r="K10" s="46" t="n">
        <x:v>3</x:v>
      </x:c>
      <x:c r="L10" s="46" t="n">
        <x:v>4</x:v>
      </x:c>
      <x:c r="M10" s="46" t="n">
        <x:v>5</x:v>
      </x:c>
      <x:c r="N10" s="56" t="n">
        <x:f>IF(A10="","",IF(COUNT(H10:M10)=0,"",SUM(H10:M10)/(COUNT(H10:M10)*5)))</x:f>
        <x:v>0.8</x:v>
      </x:c>
      <x:c r="O10" s="46" t="str">
        <x:v>Conditionally Approved</x:v>
      </x:c>
      <x:c r="P10" s="46" t="str">
        <x:v>In Progress</x:v>
      </x:c>
      <x:c r="Q10" s="46" t="str">
        <x:v>Clarify trend-review frequency and corrective-action escalation responsibilities.</x:v>
      </x:c>
      <x:c r="R10" s="52" t="n">
        <x:v>46447</x:v>
      </x:c>
      <x:c r="S10" s="46" t="str">
        <x:v>Hygiene Manager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57" t="str">
        <x:f>IF(A11="","",IF(COUNT(H11:M11)=0,"",SUM(H11:M11)/(COUNT(H11:M11)*5)))</x:f>
      </x:c>
      <x:c r="O11" s="30" t="str"/>
      <x:c r="P11" s="30" t="str"/>
      <x:c r="Q11" s="30" t="str"/>
      <x:c r="R11" s="53" t="str"/>
      <x:c r="S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57" t="str">
        <x:f>IF(A12="","",IF(COUNT(H12:M12)=0,"",SUM(H12:M12)/(COUNT(H12:M12)*5)))</x:f>
      </x:c>
      <x:c r="O12" s="30" t="str"/>
      <x:c r="P12" s="30" t="str"/>
      <x:c r="Q12" s="30" t="str"/>
      <x:c r="R12" s="53" t="str"/>
      <x:c r="S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57" t="str">
        <x:f>IF(A13="","",IF(COUNT(H13:M13)=0,"",SUM(H13:M13)/(COUNT(H13:M13)*5)))</x:f>
      </x:c>
      <x:c r="O13" s="30" t="str"/>
      <x:c r="P13" s="30" t="str"/>
      <x:c r="Q13" s="30" t="str"/>
      <x:c r="R13" s="53" t="str"/>
      <x:c r="S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57" t="str">
        <x:f>IF(A14="","",IF(COUNT(H14:M14)=0,"",SUM(H14:M14)/(COUNT(H14:M14)*5)))</x:f>
      </x:c>
      <x:c r="O14" s="30" t="str"/>
      <x:c r="P14" s="30" t="str"/>
      <x:c r="Q14" s="30" t="str"/>
      <x:c r="R14" s="53" t="str"/>
      <x:c r="S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57" t="str">
        <x:f>IF(A15="","",IF(COUNT(H15:M15)=0,"",SUM(H15:M15)/(COUNT(H15:M15)*5)))</x:f>
      </x:c>
      <x:c r="O15" s="30" t="str"/>
      <x:c r="P15" s="30" t="str"/>
      <x:c r="Q15" s="30" t="str"/>
      <x:c r="R15" s="53" t="str"/>
      <x:c r="S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57" t="str">
        <x:f>IF(A16="","",IF(COUNT(H16:M16)=0,"",SUM(H16:M16)/(COUNT(H16:M16)*5)))</x:f>
      </x:c>
      <x:c r="O16" s="30" t="str"/>
      <x:c r="P16" s="30" t="str"/>
      <x:c r="Q16" s="30" t="str"/>
      <x:c r="R16" s="53" t="str"/>
      <x:c r="S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57" t="str">
        <x:f>IF(A17="","",IF(COUNT(H17:M17)=0,"",SUM(H17:M17)/(COUNT(H17:M17)*5)))</x:f>
      </x:c>
      <x:c r="O17" s="30" t="str"/>
      <x:c r="P17" s="30" t="str"/>
      <x:c r="Q17" s="30" t="str"/>
      <x:c r="R17" s="53" t="str"/>
      <x:c r="S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57" t="str">
        <x:f>IF(A18="","",IF(COUNT(H18:M18)=0,"",SUM(H18:M18)/(COUNT(H18:M18)*5)))</x:f>
      </x:c>
      <x:c r="O18" s="30" t="str"/>
      <x:c r="P18" s="30" t="str"/>
      <x:c r="Q18" s="30" t="str"/>
      <x:c r="R18" s="53" t="str"/>
      <x:c r="S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57" t="str">
        <x:f>IF(A19="","",IF(COUNT(H19:M19)=0,"",SUM(H19:M19)/(COUNT(H19:M19)*5)))</x:f>
      </x:c>
      <x:c r="O19" s="30" t="str"/>
      <x:c r="P19" s="30" t="str"/>
      <x:c r="Q19" s="30" t="str"/>
      <x:c r="R19" s="53" t="str"/>
      <x:c r="S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57" t="str">
        <x:f>IF(A20="","",IF(COUNT(H20:M20)=0,"",SUM(H20:M20)/(COUNT(H20:M20)*5)))</x:f>
      </x:c>
      <x:c r="O20" s="30" t="str"/>
      <x:c r="P20" s="30" t="str"/>
      <x:c r="Q20" s="30" t="str"/>
      <x:c r="R20" s="53" t="str"/>
      <x:c r="S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57" t="str">
        <x:f>IF(A21="","",IF(COUNT(H21:M21)=0,"",SUM(H21:M21)/(COUNT(H21:M21)*5)))</x:f>
      </x:c>
      <x:c r="O21" s="30" t="str"/>
      <x:c r="P21" s="30" t="str"/>
      <x:c r="Q21" s="30" t="str"/>
      <x:c r="R21" s="53" t="str"/>
      <x:c r="S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57" t="str">
        <x:f>IF(A22="","",IF(COUNT(H22:M22)=0,"",SUM(H22:M22)/(COUNT(H22:M22)*5)))</x:f>
      </x:c>
      <x:c r="O22" s="30" t="str"/>
      <x:c r="P22" s="30" t="str"/>
      <x:c r="Q22" s="30" t="str"/>
      <x:c r="R22" s="53" t="str"/>
      <x:c r="S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57" t="str">
        <x:f>IF(A23="","",IF(COUNT(H23:M23)=0,"",SUM(H23:M23)/(COUNT(H23:M23)*5)))</x:f>
      </x:c>
      <x:c r="O23" s="30" t="str"/>
      <x:c r="P23" s="30" t="str"/>
      <x:c r="Q23" s="30" t="str"/>
      <x:c r="R23" s="53" t="str"/>
      <x:c r="S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57" t="str">
        <x:f>IF(A24="","",IF(COUNT(H24:M24)=0,"",SUM(H24:M24)/(COUNT(H24:M24)*5)))</x:f>
      </x:c>
      <x:c r="O24" s="30" t="str"/>
      <x:c r="P24" s="30" t="str"/>
      <x:c r="Q24" s="30" t="str"/>
      <x:c r="R24" s="53" t="str"/>
      <x:c r="S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57" t="str">
        <x:f>IF(A25="","",IF(COUNT(H25:M25)=0,"",SUM(H25:M25)/(COUNT(H25:M25)*5)))</x:f>
      </x:c>
      <x:c r="O25" s="30" t="str"/>
      <x:c r="P25" s="30" t="str"/>
      <x:c r="Q25" s="30" t="str"/>
      <x:c r="R25" s="53" t="str"/>
      <x:c r="S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57" t="str">
        <x:f>IF(A26="","",IF(COUNT(H26:M26)=0,"",SUM(H26:M26)/(COUNT(H26:M26)*5)))</x:f>
      </x:c>
      <x:c r="O26" s="30" t="str"/>
      <x:c r="P26" s="30" t="str"/>
      <x:c r="Q26" s="30" t="str"/>
      <x:c r="R26" s="53" t="str"/>
      <x:c r="S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57" t="str">
        <x:f>IF(A27="","",IF(COUNT(H27:M27)=0,"",SUM(H27:M27)/(COUNT(H27:M27)*5)))</x:f>
      </x:c>
      <x:c r="O27" s="30" t="str"/>
      <x:c r="P27" s="30" t="str"/>
      <x:c r="Q27" s="30" t="str"/>
      <x:c r="R27" s="53" t="str"/>
      <x:c r="S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57" t="str">
        <x:f>IF(A28="","",IF(COUNT(H28:M28)=0,"",SUM(H28:M28)/(COUNT(H28:M28)*5)))</x:f>
      </x:c>
      <x:c r="O28" s="30" t="str"/>
      <x:c r="P28" s="30" t="str"/>
      <x:c r="Q28" s="30" t="str"/>
      <x:c r="R28" s="53" t="str"/>
      <x:c r="S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57" t="str">
        <x:f>IF(A29="","",IF(COUNT(H29:M29)=0,"",SUM(H29:M29)/(COUNT(H29:M29)*5)))</x:f>
      </x:c>
      <x:c r="O29" s="30" t="str"/>
      <x:c r="P29" s="30" t="str"/>
      <x:c r="Q29" s="30" t="str"/>
      <x:c r="R29" s="53" t="str"/>
      <x:c r="S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57" t="str">
        <x:f>IF(A30="","",IF(COUNT(H30:M30)=0,"",SUM(H30:M30)/(COUNT(H30:M30)*5)))</x:f>
      </x:c>
      <x:c r="O30" s="30" t="str"/>
      <x:c r="P30" s="30" t="str"/>
      <x:c r="Q30" s="30" t="str"/>
      <x:c r="R30" s="53" t="str"/>
      <x:c r="S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57" t="str">
        <x:f>IF(A31="","",IF(COUNT(H31:M31)=0,"",SUM(H31:M31)/(COUNT(H31:M31)*5)))</x:f>
      </x:c>
      <x:c r="O31" s="30" t="str"/>
      <x:c r="P31" s="30" t="str"/>
      <x:c r="Q31" s="30" t="str"/>
      <x:c r="R31" s="53" t="str"/>
      <x:c r="S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57" t="str">
        <x:f>IF(A32="","",IF(COUNT(H32:M32)=0,"",SUM(H32:M32)/(COUNT(H32:M32)*5)))</x:f>
      </x:c>
      <x:c r="O32" s="30" t="str"/>
      <x:c r="P32" s="30" t="str"/>
      <x:c r="Q32" s="30" t="str"/>
      <x:c r="R32" s="53" t="str"/>
      <x:c r="S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57" t="str">
        <x:f>IF(A33="","",IF(COUNT(H33:M33)=0,"",SUM(H33:M33)/(COUNT(H33:M33)*5)))</x:f>
      </x:c>
      <x:c r="O33" s="30" t="str"/>
      <x:c r="P33" s="30" t="str"/>
      <x:c r="Q33" s="30" t="str"/>
      <x:c r="R33" s="53" t="str"/>
      <x:c r="S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57" t="str">
        <x:f>IF(A34="","",IF(COUNT(H34:M34)=0,"",SUM(H34:M34)/(COUNT(H34:M34)*5)))</x:f>
      </x:c>
      <x:c r="O34" s="30" t="str"/>
      <x:c r="P34" s="30" t="str"/>
      <x:c r="Q34" s="30" t="str"/>
      <x:c r="R34" s="53" t="str"/>
      <x:c r="S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57" t="str">
        <x:f>IF(A35="","",IF(COUNT(H35:M35)=0,"",SUM(H35:M35)/(COUNT(H35:M35)*5)))</x:f>
      </x:c>
      <x:c r="O35" s="30" t="str"/>
      <x:c r="P35" s="30" t="str"/>
      <x:c r="Q35" s="30" t="str"/>
      <x:c r="R35" s="53" t="str"/>
      <x:c r="S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57" t="str">
        <x:f>IF(A36="","",IF(COUNT(H36:M36)=0,"",SUM(H36:M36)/(COUNT(H36:M36)*5)))</x:f>
      </x:c>
      <x:c r="O36" s="30" t="str"/>
      <x:c r="P36" s="30" t="str"/>
      <x:c r="Q36" s="30" t="str"/>
      <x:c r="R36" s="53" t="str"/>
      <x:c r="S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57" t="str">
        <x:f>IF(A37="","",IF(COUNT(H37:M37)=0,"",SUM(H37:M37)/(COUNT(H37:M37)*5)))</x:f>
      </x:c>
      <x:c r="O37" s="30" t="str"/>
      <x:c r="P37" s="30" t="str"/>
      <x:c r="Q37" s="30" t="str"/>
      <x:c r="R37" s="53" t="str"/>
      <x:c r="S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57" t="str">
        <x:f>IF(A38="","",IF(COUNT(H38:M38)=0,"",SUM(H38:M38)/(COUNT(H38:M38)*5)))</x:f>
      </x:c>
      <x:c r="O38" s="30" t="str"/>
      <x:c r="P38" s="30" t="str"/>
      <x:c r="Q38" s="30" t="str"/>
      <x:c r="R38" s="53" t="str"/>
      <x:c r="S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57" t="str">
        <x:f>IF(A39="","",IF(COUNT(H39:M39)=0,"",SUM(H39:M39)/(COUNT(H39:M39)*5)))</x:f>
      </x:c>
      <x:c r="O39" s="30" t="str"/>
      <x:c r="P39" s="30" t="str"/>
      <x:c r="Q39" s="30" t="str"/>
      <x:c r="R39" s="53" t="str"/>
      <x:c r="S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57" t="str">
        <x:f>IF(A40="","",IF(COUNT(H40:M40)=0,"",SUM(H40:M40)/(COUNT(H40:M40)*5)))</x:f>
      </x:c>
      <x:c r="O40" s="30" t="str"/>
      <x:c r="P40" s="30" t="str"/>
      <x:c r="Q40" s="30" t="str"/>
      <x:c r="R40" s="53" t="str"/>
      <x:c r="S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57" t="str">
        <x:f>IF(A41="","",IF(COUNT(H41:M41)=0,"",SUM(H41:M41)/(COUNT(H41:M41)*5)))</x:f>
      </x:c>
      <x:c r="O41" s="30" t="str"/>
      <x:c r="P41" s="30" t="str"/>
      <x:c r="Q41" s="30" t="str"/>
      <x:c r="R41" s="53" t="str"/>
      <x:c r="S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57" t="str">
        <x:f>IF(A42="","",IF(COUNT(H42:M42)=0,"",SUM(H42:M42)/(COUNT(H42:M42)*5)))</x:f>
      </x:c>
      <x:c r="O42" s="30" t="str"/>
      <x:c r="P42" s="30" t="str"/>
      <x:c r="Q42" s="30" t="str"/>
      <x:c r="R42" s="53" t="str"/>
      <x:c r="S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57" t="str">
        <x:f>IF(A43="","",IF(COUNT(H43:M43)=0,"",SUM(H43:M43)/(COUNT(H43:M43)*5)))</x:f>
      </x:c>
      <x:c r="O43" s="30" t="str"/>
      <x:c r="P43" s="30" t="str"/>
      <x:c r="Q43" s="30" t="str"/>
      <x:c r="R43" s="53" t="str"/>
      <x:c r="S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57" t="str">
        <x:f>IF(A44="","",IF(COUNT(H44:M44)=0,"",SUM(H44:M44)/(COUNT(H44:M44)*5)))</x:f>
      </x:c>
      <x:c r="O44" s="30" t="str"/>
      <x:c r="P44" s="30" t="str"/>
      <x:c r="Q44" s="30" t="str"/>
      <x:c r="R44" s="53" t="str"/>
      <x:c r="S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57" t="str">
        <x:f>IF(A45="","",IF(COUNT(H45:M45)=0,"",SUM(H45:M45)/(COUNT(H45:M45)*5)))</x:f>
      </x:c>
      <x:c r="O45" s="30" t="str"/>
      <x:c r="P45" s="30" t="str"/>
      <x:c r="Q45" s="30" t="str"/>
      <x:c r="R45" s="53" t="str"/>
      <x:c r="S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57" t="str">
        <x:f>IF(A46="","",IF(COUNT(H46:M46)=0,"",SUM(H46:M46)/(COUNT(H46:M46)*5)))</x:f>
      </x:c>
      <x:c r="O46" s="30" t="str"/>
      <x:c r="P46" s="30" t="str"/>
      <x:c r="Q46" s="30" t="str"/>
      <x:c r="R46" s="53" t="str"/>
      <x:c r="S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57" t="str">
        <x:f>IF(A47="","",IF(COUNT(H47:M47)=0,"",SUM(H47:M47)/(COUNT(H47:M47)*5)))</x:f>
      </x:c>
      <x:c r="O47" s="30" t="str"/>
      <x:c r="P47" s="30" t="str"/>
      <x:c r="Q47" s="30" t="str"/>
      <x:c r="R47" s="53" t="str"/>
      <x:c r="S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57" t="str">
        <x:f>IF(A48="","",IF(COUNT(H48:M48)=0,"",SUM(H48:M48)/(COUNT(H48:M48)*5)))</x:f>
      </x:c>
      <x:c r="O48" s="30" t="str"/>
      <x:c r="P48" s="30" t="str"/>
      <x:c r="Q48" s="30" t="str"/>
      <x:c r="R48" s="53" t="str"/>
      <x:c r="S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57" t="str">
        <x:f>IF(A49="","",IF(COUNT(H49:M49)=0,"",SUM(H49:M49)/(COUNT(H49:M49)*5)))</x:f>
      </x:c>
      <x:c r="O49" s="30" t="str"/>
      <x:c r="P49" s="30" t="str"/>
      <x:c r="Q49" s="30" t="str"/>
      <x:c r="R49" s="53" t="str"/>
      <x:c r="S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57" t="str">
        <x:f>IF(A50="","",IF(COUNT(H50:M50)=0,"",SUM(H50:M50)/(COUNT(H50:M50)*5)))</x:f>
      </x:c>
      <x:c r="O50" s="30" t="str"/>
      <x:c r="P50" s="30" t="str"/>
      <x:c r="Q50" s="30" t="str"/>
      <x:c r="R50" s="53" t="str"/>
      <x:c r="S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57" t="str">
        <x:f>IF(A51="","",IF(COUNT(H51:M51)=0,"",SUM(H51:M51)/(COUNT(H51:M51)*5)))</x:f>
      </x:c>
      <x:c r="O51" s="30" t="str"/>
      <x:c r="P51" s="30" t="str"/>
      <x:c r="Q51" s="30" t="str"/>
      <x:c r="R51" s="53" t="str"/>
      <x:c r="S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57" t="str">
        <x:f>IF(A52="","",IF(COUNT(H52:M52)=0,"",SUM(H52:M52)/(COUNT(H52:M52)*5)))</x:f>
      </x:c>
      <x:c r="O52" s="30" t="str"/>
      <x:c r="P52" s="30" t="str"/>
      <x:c r="Q52" s="30" t="str"/>
      <x:c r="R52" s="53" t="str"/>
      <x:c r="S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57" t="str">
        <x:f>IF(A53="","",IF(COUNT(H53:M53)=0,"",SUM(H53:M53)/(COUNT(H53:M53)*5)))</x:f>
      </x:c>
      <x:c r="O53" s="30" t="str"/>
      <x:c r="P53" s="30" t="str"/>
      <x:c r="Q53" s="30" t="str"/>
      <x:c r="R53" s="53" t="str"/>
      <x:c r="S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57" t="str">
        <x:f>IF(A54="","",IF(COUNT(H54:M54)=0,"",SUM(H54:M54)/(COUNT(H54:M54)*5)))</x:f>
      </x:c>
      <x:c r="O54" s="30" t="str"/>
      <x:c r="P54" s="30" t="str"/>
      <x:c r="Q54" s="30" t="str"/>
      <x:c r="R54" s="53" t="str"/>
      <x:c r="S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57" t="str">
        <x:f>IF(A55="","",IF(COUNT(H55:M55)=0,"",SUM(H55:M55)/(COUNT(H55:M55)*5)))</x:f>
      </x:c>
      <x:c r="O55" s="30" t="str"/>
      <x:c r="P55" s="30" t="str"/>
      <x:c r="Q55" s="30" t="str"/>
      <x:c r="R55" s="53" t="str"/>
      <x:c r="S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30" t="str"/>
      <x:c r="N56" s="57" t="str">
        <x:f>IF(A56="","",IF(COUNT(H56:M56)=0,"",SUM(H56:M56)/(COUNT(H56:M56)*5)))</x:f>
      </x:c>
      <x:c r="O56" s="30" t="str"/>
      <x:c r="P56" s="30" t="str"/>
      <x:c r="Q56" s="30" t="str"/>
      <x:c r="R56" s="53" t="str"/>
      <x:c r="S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30" t="str"/>
      <x:c r="N57" s="57" t="str">
        <x:f>IF(A57="","",IF(COUNT(H57:M57)=0,"",SUM(H57:M57)/(COUNT(H57:M57)*5)))</x:f>
      </x:c>
      <x:c r="O57" s="30" t="str"/>
      <x:c r="P57" s="30" t="str"/>
      <x:c r="Q57" s="30" t="str"/>
      <x:c r="R57" s="53" t="str"/>
      <x:c r="S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30" t="str"/>
      <x:c r="N58" s="57" t="str">
        <x:f>IF(A58="","",IF(COUNT(H58:M58)=0,"",SUM(H58:M58)/(COUNT(H58:M58)*5)))</x:f>
      </x:c>
      <x:c r="O58" s="30" t="str"/>
      <x:c r="P58" s="30" t="str"/>
      <x:c r="Q58" s="30" t="str"/>
      <x:c r="R58" s="53" t="str"/>
      <x:c r="S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30" t="str"/>
      <x:c r="N59" s="57" t="str">
        <x:f>IF(A59="","",IF(COUNT(H59:M59)=0,"",SUM(H59:M59)/(COUNT(H59:M59)*5)))</x:f>
      </x:c>
      <x:c r="O59" s="30" t="str"/>
      <x:c r="P59" s="30" t="str"/>
      <x:c r="Q59" s="30" t="str"/>
      <x:c r="R59" s="53" t="str"/>
      <x:c r="S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30" t="str"/>
      <x:c r="N60" s="57" t="str">
        <x:f>IF(A60="","",IF(COUNT(H60:M60)=0,"",SUM(H60:M60)/(COUNT(H60:M60)*5)))</x:f>
      </x:c>
      <x:c r="O60" s="30" t="str"/>
      <x:c r="P60" s="30" t="str"/>
      <x:c r="Q60" s="30" t="str"/>
      <x:c r="R60" s="53" t="str"/>
      <x:c r="S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30" t="str"/>
      <x:c r="N61" s="57" t="str">
        <x:f>IF(A61="","",IF(COUNT(H61:M61)=0,"",SUM(H61:M61)/(COUNT(H61:M61)*5)))</x:f>
      </x:c>
      <x:c r="O61" s="30" t="str"/>
      <x:c r="P61" s="30" t="str"/>
      <x:c r="Q61" s="30" t="str"/>
      <x:c r="R61" s="53" t="str"/>
      <x:c r="S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30" t="str"/>
      <x:c r="N62" s="57" t="str">
        <x:f>IF(A62="","",IF(COUNT(H62:M62)=0,"",SUM(H62:M62)/(COUNT(H62:M62)*5)))</x:f>
      </x:c>
      <x:c r="O62" s="30" t="str"/>
      <x:c r="P62" s="30" t="str"/>
      <x:c r="Q62" s="30" t="str"/>
      <x:c r="R62" s="53" t="str"/>
      <x:c r="S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30" t="str"/>
      <x:c r="N63" s="57" t="str">
        <x:f>IF(A63="","",IF(COUNT(H63:M63)=0,"",SUM(H63:M63)/(COUNT(H63:M63)*5)))</x:f>
      </x:c>
      <x:c r="O63" s="30" t="str"/>
      <x:c r="P63" s="30" t="str"/>
      <x:c r="Q63" s="30" t="str"/>
      <x:c r="R63" s="53" t="str"/>
      <x:c r="S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30" t="str"/>
      <x:c r="N64" s="57" t="str">
        <x:f>IF(A64="","",IF(COUNT(H64:M64)=0,"",SUM(H64:M64)/(COUNT(H64:M64)*5)))</x:f>
      </x:c>
      <x:c r="O64" s="30" t="str"/>
      <x:c r="P64" s="30" t="str"/>
      <x:c r="Q64" s="30" t="str"/>
      <x:c r="R64" s="53" t="str"/>
      <x:c r="S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30" t="str"/>
      <x:c r="N65" s="57" t="str">
        <x:f>IF(A65="","",IF(COUNT(H65:M65)=0,"",SUM(H65:M65)/(COUNT(H65:M65)*5)))</x:f>
      </x:c>
      <x:c r="O65" s="30" t="str"/>
      <x:c r="P65" s="30" t="str"/>
      <x:c r="Q65" s="30" t="str"/>
      <x:c r="R65" s="53" t="str"/>
      <x:c r="S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30" t="str"/>
      <x:c r="N66" s="57" t="str">
        <x:f>IF(A66="","",IF(COUNT(H66:M66)=0,"",SUM(H66:M66)/(COUNT(H66:M66)*5)))</x:f>
      </x:c>
      <x:c r="O66" s="30" t="str"/>
      <x:c r="P66" s="30" t="str"/>
      <x:c r="Q66" s="30" t="str"/>
      <x:c r="R66" s="53" t="str"/>
      <x:c r="S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30" t="str"/>
      <x:c r="N67" s="57" t="str">
        <x:f>IF(A67="","",IF(COUNT(H67:M67)=0,"",SUM(H67:M67)/(COUNT(H67:M67)*5)))</x:f>
      </x:c>
      <x:c r="O67" s="30" t="str"/>
      <x:c r="P67" s="30" t="str"/>
      <x:c r="Q67" s="30" t="str"/>
      <x:c r="R67" s="53" t="str"/>
      <x:c r="S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30" t="str"/>
      <x:c r="N68" s="57" t="str">
        <x:f>IF(A68="","",IF(COUNT(H68:M68)=0,"",SUM(H68:M68)/(COUNT(H68:M68)*5)))</x:f>
      </x:c>
      <x:c r="O68" s="30" t="str"/>
      <x:c r="P68" s="30" t="str"/>
      <x:c r="Q68" s="30" t="str"/>
      <x:c r="R68" s="53" t="str"/>
      <x:c r="S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30" t="str"/>
      <x:c r="N69" s="57" t="str">
        <x:f>IF(A69="","",IF(COUNT(H69:M69)=0,"",SUM(H69:M69)/(COUNT(H69:M69)*5)))</x:f>
      </x:c>
      <x:c r="O69" s="30" t="str"/>
      <x:c r="P69" s="30" t="str"/>
      <x:c r="Q69" s="30" t="str"/>
      <x:c r="R69" s="53" t="str"/>
      <x:c r="S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30" t="str"/>
      <x:c r="N70" s="57" t="str">
        <x:f>IF(A70="","",IF(COUNT(H70:M70)=0,"",SUM(H70:M70)/(COUNT(H70:M70)*5)))</x:f>
      </x:c>
      <x:c r="O70" s="30" t="str"/>
      <x:c r="P70" s="30" t="str"/>
      <x:c r="Q70" s="30" t="str"/>
      <x:c r="R70" s="53" t="str"/>
      <x:c r="S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30" t="str"/>
      <x:c r="N71" s="57" t="str">
        <x:f>IF(A71="","",IF(COUNT(H71:M71)=0,"",SUM(H71:M71)/(COUNT(H71:M71)*5)))</x:f>
      </x:c>
      <x:c r="O71" s="30" t="str"/>
      <x:c r="P71" s="30" t="str"/>
      <x:c r="Q71" s="30" t="str"/>
      <x:c r="R71" s="53" t="str"/>
      <x:c r="S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30" t="str"/>
      <x:c r="N72" s="57" t="str">
        <x:f>IF(A72="","",IF(COUNT(H72:M72)=0,"",SUM(H72:M72)/(COUNT(H72:M72)*5)))</x:f>
      </x:c>
      <x:c r="O72" s="30" t="str"/>
      <x:c r="P72" s="30" t="str"/>
      <x:c r="Q72" s="30" t="str"/>
      <x:c r="R72" s="53" t="str"/>
      <x:c r="S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30" t="str"/>
      <x:c r="N73" s="57" t="str">
        <x:f>IF(A73="","",IF(COUNT(H73:M73)=0,"",SUM(H73:M73)/(COUNT(H73:M73)*5)))</x:f>
      </x:c>
      <x:c r="O73" s="30" t="str"/>
      <x:c r="P73" s="30" t="str"/>
      <x:c r="Q73" s="30" t="str"/>
      <x:c r="R73" s="53" t="str"/>
      <x:c r="S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30" t="str"/>
      <x:c r="N74" s="57" t="str">
        <x:f>IF(A74="","",IF(COUNT(H74:M74)=0,"",SUM(H74:M74)/(COUNT(H74:M74)*5)))</x:f>
      </x:c>
      <x:c r="O74" s="30" t="str"/>
      <x:c r="P74" s="30" t="str"/>
      <x:c r="Q74" s="30" t="str"/>
      <x:c r="R74" s="53" t="str"/>
      <x:c r="S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30" t="str"/>
      <x:c r="N75" s="57" t="str">
        <x:f>IF(A75="","",IF(COUNT(H75:M75)=0,"",SUM(H75:M75)/(COUNT(H75:M75)*5)))</x:f>
      </x:c>
      <x:c r="O75" s="30" t="str"/>
      <x:c r="P75" s="30" t="str"/>
      <x:c r="Q75" s="30" t="str"/>
      <x:c r="R75" s="53" t="str"/>
      <x:c r="S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30" t="str"/>
      <x:c r="N76" s="57" t="str">
        <x:f>IF(A76="","",IF(COUNT(H76:M76)=0,"",SUM(H76:M76)/(COUNT(H76:M76)*5)))</x:f>
      </x:c>
      <x:c r="O76" s="30" t="str"/>
      <x:c r="P76" s="30" t="str"/>
      <x:c r="Q76" s="30" t="str"/>
      <x:c r="R76" s="53" t="str"/>
      <x:c r="S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30" t="str"/>
      <x:c r="N77" s="57" t="str">
        <x:f>IF(A77="","",IF(COUNT(H77:M77)=0,"",SUM(H77:M77)/(COUNT(H77:M77)*5)))</x:f>
      </x:c>
      <x:c r="O77" s="30" t="str"/>
      <x:c r="P77" s="30" t="str"/>
      <x:c r="Q77" s="30" t="str"/>
      <x:c r="R77" s="53" t="str"/>
      <x:c r="S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30" t="str"/>
      <x:c r="N78" s="57" t="str">
        <x:f>IF(A78="","",IF(COUNT(H78:M78)=0,"",SUM(H78:M78)/(COUNT(H78:M78)*5)))</x:f>
      </x:c>
      <x:c r="O78" s="30" t="str"/>
      <x:c r="P78" s="30" t="str"/>
      <x:c r="Q78" s="30" t="str"/>
      <x:c r="R78" s="53" t="str"/>
      <x:c r="S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30" t="str"/>
      <x:c r="N79" s="57" t="str">
        <x:f>IF(A79="","",IF(COUNT(H79:M79)=0,"",SUM(H79:M79)/(COUNT(H79:M79)*5)))</x:f>
      </x:c>
      <x:c r="O79" s="30" t="str"/>
      <x:c r="P79" s="30" t="str"/>
      <x:c r="Q79" s="30" t="str"/>
      <x:c r="R79" s="53" t="str"/>
      <x:c r="S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30" t="str"/>
      <x:c r="N80" s="57" t="str">
        <x:f>IF(A80="","",IF(COUNT(H80:M80)=0,"",SUM(H80:M80)/(COUNT(H80:M80)*5)))</x:f>
      </x:c>
      <x:c r="O80" s="30" t="str"/>
      <x:c r="P80" s="30" t="str"/>
      <x:c r="Q80" s="30" t="str"/>
      <x:c r="R80" s="53" t="str"/>
      <x:c r="S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30" t="str"/>
      <x:c r="N81" s="57" t="str">
        <x:f>IF(A81="","",IF(COUNT(H81:M81)=0,"",SUM(H81:M81)/(COUNT(H81:M81)*5)))</x:f>
      </x:c>
      <x:c r="O81" s="30" t="str"/>
      <x:c r="P81" s="30" t="str"/>
      <x:c r="Q81" s="30" t="str"/>
      <x:c r="R81" s="53" t="str"/>
      <x:c r="S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30" t="str"/>
      <x:c r="N82" s="57" t="str">
        <x:f>IF(A82="","",IF(COUNT(H82:M82)=0,"",SUM(H82:M82)/(COUNT(H82:M82)*5)))</x:f>
      </x:c>
      <x:c r="O82" s="30" t="str"/>
      <x:c r="P82" s="30" t="str"/>
      <x:c r="Q82" s="30" t="str"/>
      <x:c r="R82" s="53" t="str"/>
      <x:c r="S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30" t="str"/>
      <x:c r="N83" s="57" t="str">
        <x:f>IF(A83="","",IF(COUNT(H83:M83)=0,"",SUM(H83:M83)/(COUNT(H83:M83)*5)))</x:f>
      </x:c>
      <x:c r="O83" s="30" t="str"/>
      <x:c r="P83" s="30" t="str"/>
      <x:c r="Q83" s="30" t="str"/>
      <x:c r="R83" s="53" t="str"/>
      <x:c r="S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30" t="str"/>
      <x:c r="N84" s="57" t="str">
        <x:f>IF(A84="","",IF(COUNT(H84:M84)=0,"",SUM(H84:M84)/(COUNT(H84:M84)*5)))</x:f>
      </x:c>
      <x:c r="O84" s="30" t="str"/>
      <x:c r="P84" s="30" t="str"/>
      <x:c r="Q84" s="30" t="str"/>
      <x:c r="R84" s="53" t="str"/>
      <x:c r="S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30" t="str"/>
      <x:c r="N85" s="57" t="str">
        <x:f>IF(A85="","",IF(COUNT(H85:M85)=0,"",SUM(H85:M85)/(COUNT(H85:M85)*5)))</x:f>
      </x:c>
      <x:c r="O85" s="30" t="str"/>
      <x:c r="P85" s="30" t="str"/>
      <x:c r="Q85" s="30" t="str"/>
      <x:c r="R85" s="53" t="str"/>
      <x:c r="S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30" t="str"/>
      <x:c r="N86" s="57" t="str">
        <x:f>IF(A86="","",IF(COUNT(H86:M86)=0,"",SUM(H86:M86)/(COUNT(H86:M86)*5)))</x:f>
      </x:c>
      <x:c r="O86" s="30" t="str"/>
      <x:c r="P86" s="30" t="str"/>
      <x:c r="Q86" s="30" t="str"/>
      <x:c r="R86" s="53" t="str"/>
      <x:c r="S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30" t="str"/>
      <x:c r="N87" s="57" t="str">
        <x:f>IF(A87="","",IF(COUNT(H87:M87)=0,"",SUM(H87:M87)/(COUNT(H87:M87)*5)))</x:f>
      </x:c>
      <x:c r="O87" s="30" t="str"/>
      <x:c r="P87" s="30" t="str"/>
      <x:c r="Q87" s="30" t="str"/>
      <x:c r="R87" s="53" t="str"/>
      <x:c r="S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30" t="str"/>
      <x:c r="N88" s="57" t="str">
        <x:f>IF(A88="","",IF(COUNT(H88:M88)=0,"",SUM(H88:M88)/(COUNT(H88:M88)*5)))</x:f>
      </x:c>
      <x:c r="O88" s="30" t="str"/>
      <x:c r="P88" s="30" t="str"/>
      <x:c r="Q88" s="30" t="str"/>
      <x:c r="R88" s="53" t="str"/>
      <x:c r="S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30" t="str"/>
      <x:c r="N89" s="57" t="str">
        <x:f>IF(A89="","",IF(COUNT(H89:M89)=0,"",SUM(H89:M89)/(COUNT(H89:M89)*5)))</x:f>
      </x:c>
      <x:c r="O89" s="30" t="str"/>
      <x:c r="P89" s="30" t="str"/>
      <x:c r="Q89" s="30" t="str"/>
      <x:c r="R89" s="53" t="str"/>
      <x:c r="S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30" t="str"/>
      <x:c r="N90" s="57" t="str">
        <x:f>IF(A90="","",IF(COUNT(H90:M90)=0,"",SUM(H90:M90)/(COUNT(H90:M90)*5)))</x:f>
      </x:c>
      <x:c r="O90" s="30" t="str"/>
      <x:c r="P90" s="30" t="str"/>
      <x:c r="Q90" s="30" t="str"/>
      <x:c r="R90" s="53" t="str"/>
      <x:c r="S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30" t="str"/>
      <x:c r="N91" s="57" t="str">
        <x:f>IF(A91="","",IF(COUNT(H91:M91)=0,"",SUM(H91:M91)/(COUNT(H91:M91)*5)))</x:f>
      </x:c>
      <x:c r="O91" s="30" t="str"/>
      <x:c r="P91" s="30" t="str"/>
      <x:c r="Q91" s="30" t="str"/>
      <x:c r="R91" s="53" t="str"/>
      <x:c r="S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30" t="str"/>
      <x:c r="N92" s="57" t="str">
        <x:f>IF(A92="","",IF(COUNT(H92:M92)=0,"",SUM(H92:M92)/(COUNT(H92:M92)*5)))</x:f>
      </x:c>
      <x:c r="O92" s="30" t="str"/>
      <x:c r="P92" s="30" t="str"/>
      <x:c r="Q92" s="30" t="str"/>
      <x:c r="R92" s="53" t="str"/>
      <x:c r="S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30" t="str"/>
      <x:c r="N93" s="57" t="str">
        <x:f>IF(A93="","",IF(COUNT(H93:M93)=0,"",SUM(H93:M93)/(COUNT(H93:M93)*5)))</x:f>
      </x:c>
      <x:c r="O93" s="30" t="str"/>
      <x:c r="P93" s="30" t="str"/>
      <x:c r="Q93" s="30" t="str"/>
      <x:c r="R93" s="53" t="str"/>
      <x:c r="S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30" t="str"/>
      <x:c r="N94" s="57" t="str">
        <x:f>IF(A94="","",IF(COUNT(H94:M94)=0,"",SUM(H94:M94)/(COUNT(H94:M94)*5)))</x:f>
      </x:c>
      <x:c r="O94" s="30" t="str"/>
      <x:c r="P94" s="30" t="str"/>
      <x:c r="Q94" s="30" t="str"/>
      <x:c r="R94" s="53" t="str"/>
      <x:c r="S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30" t="str"/>
      <x:c r="N95" s="57" t="str">
        <x:f>IF(A95="","",IF(COUNT(H95:M95)=0,"",SUM(H95:M95)/(COUNT(H95:M95)*5)))</x:f>
      </x:c>
      <x:c r="O95" s="30" t="str"/>
      <x:c r="P95" s="30" t="str"/>
      <x:c r="Q95" s="30" t="str"/>
      <x:c r="R95" s="53" t="str"/>
      <x:c r="S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30" t="str"/>
      <x:c r="N96" s="57" t="str">
        <x:f>IF(A96="","",IF(COUNT(H96:M96)=0,"",SUM(H96:M96)/(COUNT(H96:M96)*5)))</x:f>
      </x:c>
      <x:c r="O96" s="30" t="str"/>
      <x:c r="P96" s="30" t="str"/>
      <x:c r="Q96" s="30" t="str"/>
      <x:c r="R96" s="53" t="str"/>
      <x:c r="S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30" t="str"/>
      <x:c r="N97" s="57" t="str">
        <x:f>IF(A97="","",IF(COUNT(H97:M97)=0,"",SUM(H97:M97)/(COUNT(H97:M97)*5)))</x:f>
      </x:c>
      <x:c r="O97" s="30" t="str"/>
      <x:c r="P97" s="30" t="str"/>
      <x:c r="Q97" s="30" t="str"/>
      <x:c r="R97" s="53" t="str"/>
      <x:c r="S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30" t="str"/>
      <x:c r="N98" s="57" t="str">
        <x:f>IF(A98="","",IF(COUNT(H98:M98)=0,"",SUM(H98:M98)/(COUNT(H98:M98)*5)))</x:f>
      </x:c>
      <x:c r="O98" s="30" t="str"/>
      <x:c r="P98" s="30" t="str"/>
      <x:c r="Q98" s="30" t="str"/>
      <x:c r="R98" s="53" t="str"/>
      <x:c r="S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30" t="str"/>
      <x:c r="N99" s="57" t="str">
        <x:f>IF(A99="","",IF(COUNT(H99:M99)=0,"",SUM(H99:M99)/(COUNT(H99:M99)*5)))</x:f>
      </x:c>
      <x:c r="O99" s="30" t="str"/>
      <x:c r="P99" s="30" t="str"/>
      <x:c r="Q99" s="30" t="str"/>
      <x:c r="R99" s="53" t="str"/>
      <x:c r="S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30" t="str"/>
      <x:c r="N100" s="57" t="str">
        <x:f>IF(A100="","",IF(COUNT(H100:M100)=0,"",SUM(H100:M100)/(COUNT(H100:M100)*5)))</x:f>
      </x:c>
      <x:c r="O100" s="30" t="str"/>
      <x:c r="P100" s="30" t="str"/>
      <x:c r="Q100" s="30" t="str"/>
      <x:c r="R100" s="53" t="str"/>
      <x:c r="S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30" t="str"/>
      <x:c r="N101" s="57" t="str">
        <x:f>IF(A101="","",IF(COUNT(H101:M101)=0,"",SUM(H101:M101)/(COUNT(H101:M101)*5)))</x:f>
      </x:c>
      <x:c r="O101" s="30" t="str"/>
      <x:c r="P101" s="30" t="str"/>
      <x:c r="Q101" s="30" t="str"/>
      <x:c r="R101" s="53" t="str"/>
      <x:c r="S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30" t="str"/>
      <x:c r="N102" s="57" t="str">
        <x:f>IF(A102="","",IF(COUNT(H102:M102)=0,"",SUM(H102:M102)/(COUNT(H102:M102)*5)))</x:f>
      </x:c>
      <x:c r="O102" s="30" t="str"/>
      <x:c r="P102" s="30" t="str"/>
      <x:c r="Q102" s="30" t="str"/>
      <x:c r="R102" s="53" t="str"/>
      <x:c r="S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30" t="str"/>
      <x:c r="N103" s="57" t="str">
        <x:f>IF(A103="","",IF(COUNT(H103:M103)=0,"",SUM(H103:M103)/(COUNT(H103:M103)*5)))</x:f>
      </x:c>
      <x:c r="O103" s="30" t="str"/>
      <x:c r="P103" s="30" t="str"/>
      <x:c r="Q103" s="30" t="str"/>
      <x:c r="R103" s="53" t="str"/>
      <x:c r="S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30" t="str"/>
      <x:c r="N104" s="57" t="str">
        <x:f>IF(A104="","",IF(COUNT(H104:M104)=0,"",SUM(H104:M104)/(COUNT(H104:M104)*5)))</x:f>
      </x:c>
      <x:c r="O104" s="30" t="str"/>
      <x:c r="P104" s="30" t="str"/>
      <x:c r="Q104" s="30" t="str"/>
      <x:c r="R104" s="53" t="str"/>
      <x:c r="S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30" t="str"/>
      <x:c r="N105" s="57" t="str">
        <x:f>IF(A105="","",IF(COUNT(H105:M105)=0,"",SUM(H105:M105)/(COUNT(H105:M105)*5)))</x:f>
      </x:c>
      <x:c r="O105" s="30" t="str"/>
      <x:c r="P105" s="30" t="str"/>
      <x:c r="Q105" s="30" t="str"/>
      <x:c r="R105" s="53" t="str"/>
      <x:c r="S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30" t="str"/>
      <x:c r="N106" s="57" t="str">
        <x:f>IF(A106="","",IF(COUNT(H106:M106)=0,"",SUM(H106:M106)/(COUNT(H106:M106)*5)))</x:f>
      </x:c>
      <x:c r="O106" s="30" t="str"/>
      <x:c r="P106" s="30" t="str"/>
      <x:c r="Q106" s="30" t="str"/>
      <x:c r="R106" s="53" t="str"/>
      <x:c r="S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30" t="str"/>
      <x:c r="N107" s="57" t="str">
        <x:f>IF(A107="","",IF(COUNT(H107:M107)=0,"",SUM(H107:M107)/(COUNT(H107:M107)*5)))</x:f>
      </x:c>
      <x:c r="O107" s="30" t="str"/>
      <x:c r="P107" s="30" t="str"/>
      <x:c r="Q107" s="30" t="str"/>
      <x:c r="R107" s="53" t="str"/>
      <x:c r="S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30" t="str"/>
      <x:c r="N108" s="57" t="str">
        <x:f>IF(A108="","",IF(COUNT(H108:M108)=0,"",SUM(H108:M108)/(COUNT(H108:M108)*5)))</x:f>
      </x:c>
      <x:c r="O108" s="30" t="str"/>
      <x:c r="P108" s="30" t="str"/>
      <x:c r="Q108" s="30" t="str"/>
      <x:c r="R108" s="53" t="str"/>
      <x:c r="S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30" t="str"/>
      <x:c r="N109" s="57" t="str">
        <x:f>IF(A109="","",IF(COUNT(H109:M109)=0,"",SUM(H109:M109)/(COUNT(H109:M109)*5)))</x:f>
      </x:c>
      <x:c r="O109" s="30" t="str"/>
      <x:c r="P109" s="30" t="str"/>
      <x:c r="Q109" s="30" t="str"/>
      <x:c r="R109" s="53" t="str"/>
      <x:c r="S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30" t="str"/>
      <x:c r="N110" s="57" t="str">
        <x:f>IF(A110="","",IF(COUNT(H110:M110)=0,"",SUM(H110:M110)/(COUNT(H110:M110)*5)))</x:f>
      </x:c>
      <x:c r="O110" s="30" t="str"/>
      <x:c r="P110" s="30" t="str"/>
      <x:c r="Q110" s="30" t="str"/>
      <x:c r="R110" s="53" t="str"/>
      <x:c r="S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30" t="str"/>
      <x:c r="N111" s="57" t="str">
        <x:f>IF(A111="","",IF(COUNT(H111:M111)=0,"",SUM(H111:M111)/(COUNT(H111:M111)*5)))</x:f>
      </x:c>
      <x:c r="O111" s="30" t="str"/>
      <x:c r="P111" s="30" t="str"/>
      <x:c r="Q111" s="30" t="str"/>
      <x:c r="R111" s="53" t="str"/>
      <x:c r="S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30" t="str"/>
      <x:c r="N112" s="57" t="str">
        <x:f>IF(A112="","",IF(COUNT(H112:M112)=0,"",SUM(H112:M112)/(COUNT(H112:M112)*5)))</x:f>
      </x:c>
      <x:c r="O112" s="30" t="str"/>
      <x:c r="P112" s="30" t="str"/>
      <x:c r="Q112" s="30" t="str"/>
      <x:c r="R112" s="53" t="str"/>
      <x:c r="S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30" t="str"/>
      <x:c r="N113" s="57" t="str">
        <x:f>IF(A113="","",IF(COUNT(H113:M113)=0,"",SUM(H113:M113)/(COUNT(H113:M113)*5)))</x:f>
      </x:c>
      <x:c r="O113" s="30" t="str"/>
      <x:c r="P113" s="30" t="str"/>
      <x:c r="Q113" s="30" t="str"/>
      <x:c r="R113" s="53" t="str"/>
      <x:c r="S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30" t="str"/>
      <x:c r="N114" s="57" t="str">
        <x:f>IF(A114="","",IF(COUNT(H114:M114)=0,"",SUM(H114:M114)/(COUNT(H114:M114)*5)))</x:f>
      </x:c>
      <x:c r="O114" s="30" t="str"/>
      <x:c r="P114" s="30" t="str"/>
      <x:c r="Q114" s="30" t="str"/>
      <x:c r="R114" s="53" t="str"/>
      <x:c r="S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30" t="str"/>
      <x:c r="N115" s="57" t="str">
        <x:f>IF(A115="","",IF(COUNT(H115:M115)=0,"",SUM(H115:M115)/(COUNT(H115:M115)*5)))</x:f>
      </x:c>
      <x:c r="O115" s="30" t="str"/>
      <x:c r="P115" s="30" t="str"/>
      <x:c r="Q115" s="30" t="str"/>
      <x:c r="R115" s="53" t="str"/>
      <x:c r="S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30" t="str"/>
      <x:c r="N116" s="57" t="str">
        <x:f>IF(A116="","",IF(COUNT(H116:M116)=0,"",SUM(H116:M116)/(COUNT(H116:M116)*5)))</x:f>
      </x:c>
      <x:c r="O116" s="30" t="str"/>
      <x:c r="P116" s="30" t="str"/>
      <x:c r="Q116" s="30" t="str"/>
      <x:c r="R116" s="53" t="str"/>
      <x:c r="S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30" t="str"/>
      <x:c r="N117" s="57" t="str">
        <x:f>IF(A117="","",IF(COUNT(H117:M117)=0,"",SUM(H117:M117)/(COUNT(H117:M117)*5)))</x:f>
      </x:c>
      <x:c r="O117" s="30" t="str"/>
      <x:c r="P117" s="30" t="str"/>
      <x:c r="Q117" s="30" t="str"/>
      <x:c r="R117" s="53" t="str"/>
      <x:c r="S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30" t="str"/>
      <x:c r="N118" s="57" t="str">
        <x:f>IF(A118="","",IF(COUNT(H118:M118)=0,"",SUM(H118:M118)/(COUNT(H118:M118)*5)))</x:f>
      </x:c>
      <x:c r="O118" s="30" t="str"/>
      <x:c r="P118" s="30" t="str"/>
      <x:c r="Q118" s="30" t="str"/>
      <x:c r="R118" s="53" t="str"/>
      <x:c r="S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30" t="str"/>
      <x:c r="N119" s="57" t="str">
        <x:f>IF(A119="","",IF(COUNT(H119:M119)=0,"",SUM(H119:M119)/(COUNT(H119:M119)*5)))</x:f>
      </x:c>
      <x:c r="O119" s="30" t="str"/>
      <x:c r="P119" s="30" t="str"/>
      <x:c r="Q119" s="30" t="str"/>
      <x:c r="R119" s="53" t="str"/>
      <x:c r="S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30" t="str"/>
      <x:c r="N120" s="57" t="str">
        <x:f>IF(A120="","",IF(COUNT(H120:M120)=0,"",SUM(H120:M120)/(COUNT(H120:M120)*5)))</x:f>
      </x:c>
      <x:c r="O120" s="30" t="str"/>
      <x:c r="P120" s="30" t="str"/>
      <x:c r="Q120" s="30" t="str"/>
      <x:c r="R120" s="53" t="str"/>
      <x:c r="S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30" t="str"/>
      <x:c r="N121" s="57" t="str">
        <x:f>IF(A121="","",IF(COUNT(H121:M121)=0,"",SUM(H121:M121)/(COUNT(H121:M121)*5)))</x:f>
      </x:c>
      <x:c r="O121" s="30" t="str"/>
      <x:c r="P121" s="30" t="str"/>
      <x:c r="Q121" s="30" t="str"/>
      <x:c r="R121" s="53" t="str"/>
      <x:c r="S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30" t="str"/>
      <x:c r="N122" s="57" t="str">
        <x:f>IF(A122="","",IF(COUNT(H122:M122)=0,"",SUM(H122:M122)/(COUNT(H122:M122)*5)))</x:f>
      </x:c>
      <x:c r="O122" s="30" t="str"/>
      <x:c r="P122" s="30" t="str"/>
      <x:c r="Q122" s="30" t="str"/>
      <x:c r="R122" s="53" t="str"/>
      <x:c r="S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30" t="str"/>
      <x:c r="N123" s="57" t="str">
        <x:f>IF(A123="","",IF(COUNT(H123:M123)=0,"",SUM(H123:M123)/(COUNT(H123:M123)*5)))</x:f>
      </x:c>
      <x:c r="O123" s="30" t="str"/>
      <x:c r="P123" s="30" t="str"/>
      <x:c r="Q123" s="30" t="str"/>
      <x:c r="R123" s="53" t="str"/>
      <x:c r="S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30" t="str"/>
      <x:c r="N124" s="57" t="str">
        <x:f>IF(A124="","",IF(COUNT(H124:M124)=0,"",SUM(H124:M124)/(COUNT(H124:M124)*5)))</x:f>
      </x:c>
      <x:c r="O124" s="30" t="str"/>
      <x:c r="P124" s="30" t="str"/>
      <x:c r="Q124" s="30" t="str"/>
      <x:c r="R124" s="53" t="str"/>
      <x:c r="S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30" t="str"/>
      <x:c r="N125" s="57" t="str">
        <x:f>IF(A125="","",IF(COUNT(H125:M125)=0,"",SUM(H125:M125)/(COUNT(H125:M125)*5)))</x:f>
      </x:c>
      <x:c r="O125" s="30" t="str"/>
      <x:c r="P125" s="30" t="str"/>
      <x:c r="Q125" s="30" t="str"/>
      <x:c r="R125" s="53" t="str"/>
      <x:c r="S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30" t="str"/>
      <x:c r="N126" s="57" t="str">
        <x:f>IF(A126="","",IF(COUNT(H126:M126)=0,"",SUM(H126:M126)/(COUNT(H126:M126)*5)))</x:f>
      </x:c>
      <x:c r="O126" s="30" t="str"/>
      <x:c r="P126" s="30" t="str"/>
      <x:c r="Q126" s="30" t="str"/>
      <x:c r="R126" s="53" t="str"/>
      <x:c r="S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30" t="str"/>
      <x:c r="N127" s="57" t="str">
        <x:f>IF(A127="","",IF(COUNT(H127:M127)=0,"",SUM(H127:M127)/(COUNT(H127:M127)*5)))</x:f>
      </x:c>
      <x:c r="O127" s="30" t="str"/>
      <x:c r="P127" s="30" t="str"/>
      <x:c r="Q127" s="30" t="str"/>
      <x:c r="R127" s="53" t="str"/>
      <x:c r="S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30" t="str"/>
      <x:c r="N128" s="57" t="str">
        <x:f>IF(A128="","",IF(COUNT(H128:M128)=0,"",SUM(H128:M128)/(COUNT(H128:M128)*5)))</x:f>
      </x:c>
      <x:c r="O128" s="30" t="str"/>
      <x:c r="P128" s="30" t="str"/>
      <x:c r="Q128" s="30" t="str"/>
      <x:c r="R128" s="53" t="str"/>
      <x:c r="S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30" t="str"/>
      <x:c r="N129" s="57" t="str">
        <x:f>IF(A129="","",IF(COUNT(H129:M129)=0,"",SUM(H129:M129)/(COUNT(H129:M129)*5)))</x:f>
      </x:c>
      <x:c r="O129" s="30" t="str"/>
      <x:c r="P129" s="30" t="str"/>
      <x:c r="Q129" s="30" t="str"/>
      <x:c r="R129" s="53" t="str"/>
      <x:c r="S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30" t="str"/>
      <x:c r="N130" s="57" t="str">
        <x:f>IF(A130="","",IF(COUNT(H130:M130)=0,"",SUM(H130:M130)/(COUNT(H130:M130)*5)))</x:f>
      </x:c>
      <x:c r="O130" s="30" t="str"/>
      <x:c r="P130" s="30" t="str"/>
      <x:c r="Q130" s="30" t="str"/>
      <x:c r="R130" s="53" t="str"/>
      <x:c r="S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30" t="str"/>
      <x:c r="N131" s="57" t="str">
        <x:f>IF(A131="","",IF(COUNT(H131:M131)=0,"",SUM(H131:M131)/(COUNT(H131:M131)*5)))</x:f>
      </x:c>
      <x:c r="O131" s="30" t="str"/>
      <x:c r="P131" s="30" t="str"/>
      <x:c r="Q131" s="30" t="str"/>
      <x:c r="R131" s="53" t="str"/>
      <x:c r="S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30" t="str"/>
      <x:c r="N132" s="57" t="str">
        <x:f>IF(A132="","",IF(COUNT(H132:M132)=0,"",SUM(H132:M132)/(COUNT(H132:M132)*5)))</x:f>
      </x:c>
      <x:c r="O132" s="30" t="str"/>
      <x:c r="P132" s="30" t="str"/>
      <x:c r="Q132" s="30" t="str"/>
      <x:c r="R132" s="53" t="str"/>
      <x:c r="S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30" t="str"/>
      <x:c r="N133" s="57" t="str">
        <x:f>IF(A133="","",IF(COUNT(H133:M133)=0,"",SUM(H133:M133)/(COUNT(H133:M133)*5)))</x:f>
      </x:c>
      <x:c r="O133" s="30" t="str"/>
      <x:c r="P133" s="30" t="str"/>
      <x:c r="Q133" s="30" t="str"/>
      <x:c r="R133" s="53" t="str"/>
      <x:c r="S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30" t="str"/>
      <x:c r="N134" s="57" t="str">
        <x:f>IF(A134="","",IF(COUNT(H134:M134)=0,"",SUM(H134:M134)/(COUNT(H134:M134)*5)))</x:f>
      </x:c>
      <x:c r="O134" s="30" t="str"/>
      <x:c r="P134" s="30" t="str"/>
      <x:c r="Q134" s="30" t="str"/>
      <x:c r="R134" s="53" t="str"/>
      <x:c r="S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30" t="str"/>
      <x:c r="N135" s="57" t="str">
        <x:f>IF(A135="","",IF(COUNT(H135:M135)=0,"",SUM(H135:M135)/(COUNT(H135:M135)*5)))</x:f>
      </x:c>
      <x:c r="O135" s="30" t="str"/>
      <x:c r="P135" s="30" t="str"/>
      <x:c r="Q135" s="30" t="str"/>
      <x:c r="R135" s="53" t="str"/>
      <x:c r="S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30" t="str"/>
      <x:c r="N136" s="57" t="str">
        <x:f>IF(A136="","",IF(COUNT(H136:M136)=0,"",SUM(H136:M136)/(COUNT(H136:M136)*5)))</x:f>
      </x:c>
      <x:c r="O136" s="30" t="str"/>
      <x:c r="P136" s="30" t="str"/>
      <x:c r="Q136" s="30" t="str"/>
      <x:c r="R136" s="53" t="str"/>
      <x:c r="S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30" t="str"/>
      <x:c r="N137" s="57" t="str">
        <x:f>IF(A137="","",IF(COUNT(H137:M137)=0,"",SUM(H137:M137)/(COUNT(H137:M137)*5)))</x:f>
      </x:c>
      <x:c r="O137" s="30" t="str"/>
      <x:c r="P137" s="30" t="str"/>
      <x:c r="Q137" s="30" t="str"/>
      <x:c r="R137" s="53" t="str"/>
      <x:c r="S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30" t="str"/>
      <x:c r="N138" s="57" t="str">
        <x:f>IF(A138="","",IF(COUNT(H138:M138)=0,"",SUM(H138:M138)/(COUNT(H138:M138)*5)))</x:f>
      </x:c>
      <x:c r="O138" s="30" t="str"/>
      <x:c r="P138" s="30" t="str"/>
      <x:c r="Q138" s="30" t="str"/>
      <x:c r="R138" s="53" t="str"/>
      <x:c r="S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30" t="str"/>
      <x:c r="N139" s="57" t="str">
        <x:f>IF(A139="","",IF(COUNT(H139:M139)=0,"",SUM(H139:M139)/(COUNT(H139:M139)*5)))</x:f>
      </x:c>
      <x:c r="O139" s="30" t="str"/>
      <x:c r="P139" s="30" t="str"/>
      <x:c r="Q139" s="30" t="str"/>
      <x:c r="R139" s="53" t="str"/>
      <x:c r="S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30" t="str"/>
      <x:c r="N140" s="57" t="str">
        <x:f>IF(A140="","",IF(COUNT(H140:M140)=0,"",SUM(H140:M140)/(COUNT(H140:M140)*5)))</x:f>
      </x:c>
      <x:c r="O140" s="30" t="str"/>
      <x:c r="P140" s="30" t="str"/>
      <x:c r="Q140" s="30" t="str"/>
      <x:c r="R140" s="53" t="str"/>
      <x:c r="S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30" t="str"/>
      <x:c r="N141" s="57" t="str">
        <x:f>IF(A141="","",IF(COUNT(H141:M141)=0,"",SUM(H141:M141)/(COUNT(H141:M141)*5)))</x:f>
      </x:c>
      <x:c r="O141" s="30" t="str"/>
      <x:c r="P141" s="30" t="str"/>
      <x:c r="Q141" s="30" t="str"/>
      <x:c r="R141" s="53" t="str"/>
      <x:c r="S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30" t="str"/>
      <x:c r="N142" s="57" t="str">
        <x:f>IF(A142="","",IF(COUNT(H142:M142)=0,"",SUM(H142:M142)/(COUNT(H142:M142)*5)))</x:f>
      </x:c>
      <x:c r="O142" s="30" t="str"/>
      <x:c r="P142" s="30" t="str"/>
      <x:c r="Q142" s="30" t="str"/>
      <x:c r="R142" s="53" t="str"/>
      <x:c r="S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30" t="str"/>
      <x:c r="N143" s="57" t="str">
        <x:f>IF(A143="","",IF(COUNT(H143:M143)=0,"",SUM(H143:M143)/(COUNT(H143:M143)*5)))</x:f>
      </x:c>
      <x:c r="O143" s="30" t="str"/>
      <x:c r="P143" s="30" t="str"/>
      <x:c r="Q143" s="30" t="str"/>
      <x:c r="R143" s="53" t="str"/>
      <x:c r="S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30" t="str"/>
      <x:c r="N144" s="57" t="str">
        <x:f>IF(A144="","",IF(COUNT(H144:M144)=0,"",SUM(H144:M144)/(COUNT(H144:M144)*5)))</x:f>
      </x:c>
      <x:c r="O144" s="30" t="str"/>
      <x:c r="P144" s="30" t="str"/>
      <x:c r="Q144" s="30" t="str"/>
      <x:c r="R144" s="53" t="str"/>
      <x:c r="S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30" t="str"/>
      <x:c r="N145" s="57" t="str">
        <x:f>IF(A145="","",IF(COUNT(H145:M145)=0,"",SUM(H145:M145)/(COUNT(H145:M145)*5)))</x:f>
      </x:c>
      <x:c r="O145" s="30" t="str"/>
      <x:c r="P145" s="30" t="str"/>
      <x:c r="Q145" s="30" t="str"/>
      <x:c r="R145" s="53" t="str"/>
      <x:c r="S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30" t="str"/>
      <x:c r="N146" s="57" t="str">
        <x:f>IF(A146="","",IF(COUNT(H146:M146)=0,"",SUM(H146:M146)/(COUNT(H146:M146)*5)))</x:f>
      </x:c>
      <x:c r="O146" s="30" t="str"/>
      <x:c r="P146" s="30" t="str"/>
      <x:c r="Q146" s="30" t="str"/>
      <x:c r="R146" s="53" t="str"/>
      <x:c r="S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30" t="str"/>
      <x:c r="N147" s="57" t="str">
        <x:f>IF(A147="","",IF(COUNT(H147:M147)=0,"",SUM(H147:M147)/(COUNT(H147:M147)*5)))</x:f>
      </x:c>
      <x:c r="O147" s="30" t="str"/>
      <x:c r="P147" s="30" t="str"/>
      <x:c r="Q147" s="30" t="str"/>
      <x:c r="R147" s="53" t="str"/>
      <x:c r="S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30" t="str"/>
      <x:c r="N148" s="57" t="str">
        <x:f>IF(A148="","",IF(COUNT(H148:M148)=0,"",SUM(H148:M148)/(COUNT(H148:M148)*5)))</x:f>
      </x:c>
      <x:c r="O148" s="30" t="str"/>
      <x:c r="P148" s="30" t="str"/>
      <x:c r="Q148" s="30" t="str"/>
      <x:c r="R148" s="53" t="str"/>
      <x:c r="S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30" t="str"/>
      <x:c r="N149" s="57" t="str">
        <x:f>IF(A149="","",IF(COUNT(H149:M149)=0,"",SUM(H149:M149)/(COUNT(H149:M149)*5)))</x:f>
      </x:c>
      <x:c r="O149" s="30" t="str"/>
      <x:c r="P149" s="30" t="str"/>
      <x:c r="Q149" s="30" t="str"/>
      <x:c r="R149" s="53" t="str"/>
      <x:c r="S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30" t="str"/>
      <x:c r="N150" s="57" t="str">
        <x:f>IF(A150="","",IF(COUNT(H150:M150)=0,"",SUM(H150:M150)/(COUNT(H150:M150)*5)))</x:f>
      </x:c>
      <x:c r="O150" s="30" t="str"/>
      <x:c r="P150" s="30" t="str"/>
      <x:c r="Q150" s="30" t="str"/>
      <x:c r="R150" s="53" t="str"/>
      <x:c r="S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30" t="str"/>
      <x:c r="N151" s="57" t="str">
        <x:f>IF(A151="","",IF(COUNT(H151:M151)=0,"",SUM(H151:M151)/(COUNT(H151:M151)*5)))</x:f>
      </x:c>
      <x:c r="O151" s="30" t="str"/>
      <x:c r="P151" s="30" t="str"/>
      <x:c r="Q151" s="30" t="str"/>
      <x:c r="R151" s="53" t="str"/>
      <x:c r="S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30" t="str"/>
      <x:c r="N152" s="57" t="str">
        <x:f>IF(A152="","",IF(COUNT(H152:M152)=0,"",SUM(H152:M152)/(COUNT(H152:M152)*5)))</x:f>
      </x:c>
      <x:c r="O152" s="30" t="str"/>
      <x:c r="P152" s="30" t="str"/>
      <x:c r="Q152" s="30" t="str"/>
      <x:c r="R152" s="53" t="str"/>
      <x:c r="S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30" t="str"/>
      <x:c r="N153" s="57" t="str">
        <x:f>IF(A153="","",IF(COUNT(H153:M153)=0,"",SUM(H153:M153)/(COUNT(H153:M153)*5)))</x:f>
      </x:c>
      <x:c r="O153" s="30" t="str"/>
      <x:c r="P153" s="30" t="str"/>
      <x:c r="Q153" s="30" t="str"/>
      <x:c r="R153" s="53" t="str"/>
      <x:c r="S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30" t="str"/>
      <x:c r="N154" s="57" t="str">
        <x:f>IF(A154="","",IF(COUNT(H154:M154)=0,"",SUM(H154:M154)/(COUNT(H154:M154)*5)))</x:f>
      </x:c>
      <x:c r="O154" s="30" t="str"/>
      <x:c r="P154" s="30" t="str"/>
      <x:c r="Q154" s="30" t="str"/>
      <x:c r="R154" s="53" t="str"/>
      <x:c r="S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30" t="str"/>
      <x:c r="N155" s="57" t="str">
        <x:f>IF(A155="","",IF(COUNT(H155:M155)=0,"",SUM(H155:M155)/(COUNT(H155:M155)*5)))</x:f>
      </x:c>
      <x:c r="O155" s="30" t="str"/>
      <x:c r="P155" s="30" t="str"/>
      <x:c r="Q155" s="30" t="str"/>
      <x:c r="R155" s="53" t="str"/>
      <x:c r="S155" s="30" t="str"/>
    </x:row>
  </x:sheetData>
  <x:mergeCells>
    <x:mergeCell ref="A1:S1"/>
    <x:mergeCell ref="A2:S2"/>
    <x:mergeCell ref="A3:S3"/>
    <x:mergeCell ref="A4:S4"/>
  </x:mergeCells>
  <x:conditionalFormatting sqref="G6:G155">
    <x:cfRule type="expression" dxfId="0" priority="1">
      <x:formula>G6="Conforming"</x:formula>
    </x:cfRule>
    <x:cfRule type="expression" dxfId="1" priority="2">
      <x:formula>G6="Acceptable"</x:formula>
    </x:cfRule>
    <x:cfRule type="expression" dxfId="2" priority="3">
      <x:formula>G6="Approved"</x:formula>
    </x:cfRule>
    <x:cfRule type="expression" dxfId="3" priority="4">
      <x:formula>G6="Completed"</x:formula>
    </x:cfRule>
    <x:cfRule type="expression" dxfId="4" priority="5">
      <x:formula>G6="Closed"</x:formula>
    </x:cfRule>
    <x:cfRule type="expression" dxfId="5" priority="6">
      <x:formula>G6="Low"</x:formula>
    </x:cfRule>
    <x:cfRule type="expression" dxfId="6" priority="7">
      <x:formula>G6="Effective"</x:formula>
    </x:cfRule>
    <x:cfRule type="expression" dxfId="7" priority="8">
      <x:formula>G6="In Progress"</x:formula>
    </x:cfRule>
    <x:cfRule type="expression" dxfId="8" priority="9">
      <x:formula>G6="Partially Conforming"</x:formula>
    </x:cfRule>
    <x:cfRule type="expression" dxfId="9" priority="10">
      <x:formula>G6="Conditional"</x:formula>
    </x:cfRule>
    <x:cfRule type="expression" dxfId="10" priority="11">
      <x:formula>G6="Conditionally Approved"</x:formula>
    </x:cfRule>
    <x:cfRule type="expression" dxfId="11" priority="12">
      <x:formula>G6="Medium"</x:formula>
    </x:cfRule>
    <x:cfRule type="expression" dxfId="12" priority="13">
      <x:formula>G6="OFI"</x:formula>
    </x:cfRule>
    <x:cfRule type="expression" dxfId="13" priority="14">
      <x:formula>G6="Nonconforming"</x:formula>
    </x:cfRule>
    <x:cfRule type="expression" dxfId="14" priority="15">
      <x:formula>G6="Major NC"</x:formula>
    </x:cfRule>
    <x:cfRule type="expression" dxfId="15" priority="16">
      <x:formula>G6="High"</x:formula>
    </x:cfRule>
    <x:cfRule type="expression" dxfId="16" priority="17">
      <x:formula>G6="Blocked"</x:formula>
    </x:cfRule>
    <x:cfRule type="expression" dxfId="17" priority="18">
      <x:formula>G6="Open"</x:formula>
    </x:cfRule>
    <x:cfRule type="expression" dxfId="18" priority="19">
      <x:formula>G6="Not Approved"</x:formula>
    </x:cfRule>
    <x:cfRule type="expression" dxfId="19" priority="20">
      <x:formula>G6="Not Started"</x:formula>
    </x:cfRule>
    <x:cfRule type="expression" dxfId="20" priority="21">
      <x:formula>G6="Not Assessed"</x:formula>
    </x:cfRule>
    <x:cfRule type="expression" dxfId="21" priority="22">
      <x:formula>G6="N/A"</x:formula>
    </x:cfRule>
    <x:cfRule type="expression" dxfId="22" priority="23">
      <x:formula>G6="No Action"</x:formula>
    </x:cfRule>
  </x:conditionalFormatting>
  <x:conditionalFormatting sqref="O6:P155">
    <x:cfRule type="expression" dxfId="23" priority="24">
      <x:formula>O6="Conforming"</x:formula>
    </x:cfRule>
    <x:cfRule type="expression" dxfId="24" priority="25">
      <x:formula>O6="Acceptable"</x:formula>
    </x:cfRule>
    <x:cfRule type="expression" dxfId="25" priority="26">
      <x:formula>O6="Approved"</x:formula>
    </x:cfRule>
    <x:cfRule type="expression" dxfId="26" priority="27">
      <x:formula>O6="Completed"</x:formula>
    </x:cfRule>
    <x:cfRule type="expression" dxfId="27" priority="28">
      <x:formula>O6="Closed"</x:formula>
    </x:cfRule>
    <x:cfRule type="expression" dxfId="28" priority="29">
      <x:formula>O6="Low"</x:formula>
    </x:cfRule>
    <x:cfRule type="expression" dxfId="29" priority="30">
      <x:formula>O6="Effective"</x:formula>
    </x:cfRule>
    <x:cfRule type="expression" dxfId="30" priority="31">
      <x:formula>O6="In Progress"</x:formula>
    </x:cfRule>
    <x:cfRule type="expression" dxfId="31" priority="32">
      <x:formula>O6="Partially Conforming"</x:formula>
    </x:cfRule>
    <x:cfRule type="expression" dxfId="32" priority="33">
      <x:formula>O6="Conditional"</x:formula>
    </x:cfRule>
    <x:cfRule type="expression" dxfId="33" priority="34">
      <x:formula>O6="Conditionally Approved"</x:formula>
    </x:cfRule>
    <x:cfRule type="expression" dxfId="34" priority="35">
      <x:formula>O6="Medium"</x:formula>
    </x:cfRule>
    <x:cfRule type="expression" dxfId="35" priority="36">
      <x:formula>O6="OFI"</x:formula>
    </x:cfRule>
    <x:cfRule type="expression" dxfId="36" priority="37">
      <x:formula>O6="Nonconforming"</x:formula>
    </x:cfRule>
    <x:cfRule type="expression" dxfId="37" priority="38">
      <x:formula>O6="Major NC"</x:formula>
    </x:cfRule>
    <x:cfRule type="expression" dxfId="38" priority="39">
      <x:formula>O6="High"</x:formula>
    </x:cfRule>
    <x:cfRule type="expression" dxfId="39" priority="40">
      <x:formula>O6="Blocked"</x:formula>
    </x:cfRule>
    <x:cfRule type="expression" dxfId="40" priority="41">
      <x:formula>O6="Open"</x:formula>
    </x:cfRule>
    <x:cfRule type="expression" dxfId="41" priority="42">
      <x:formula>O6="Not Approved"</x:formula>
    </x:cfRule>
    <x:cfRule type="expression" dxfId="42" priority="43">
      <x:formula>O6="Not Started"</x:formula>
    </x:cfRule>
    <x:cfRule type="expression" dxfId="43" priority="44">
      <x:formula>O6="Not Assessed"</x:formula>
    </x:cfRule>
    <x:cfRule type="expression" dxfId="44" priority="45">
      <x:formula>O6="N/A"</x:formula>
    </x:cfRule>
    <x:cfRule type="expression" dxfId="45" priority="46">
      <x:formula>O6="No Action"</x:formula>
    </x:cfRule>
  </x:conditionalFormatting>
  <x:conditionalFormatting sqref="N6:N155">
    <x:cfRule type="dataBar" priority="47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{FFA2A731-5D23-2B05-A0E9-A2149992AA4F}</x14:id>
        </x:ext>
      </x:extLst>
    </x:cfRule>
  </x:conditionalFormatting>
  <x:dataValidations count="11">
    <x:dataValidation type="list" sqref="A6:A155">
      <x:formula1>"Example Data,Actual Data"</x:formula1>
    </x:dataValidation>
    <x:dataValidation type="list" sqref="E6:E155">
      <x:formula1>"Ingredient,Packaging,Logistics / Storage,Service Provider,Other"</x:formula1>
    </x:dataValidation>
    <x:dataValidation type="list" sqref="G6:G155">
      <x:formula1>"Low,Medium,High"</x:formula1>
    </x:dataValidation>
    <x:dataValidation type="whole" operator="between" sqref="H6:H155">
      <x:formula1>1</x:formula1>
      <x:formula2>5</x:formula2>
    </x:dataValidation>
    <x:dataValidation type="whole" operator="between" sqref="I6:I155">
      <x:formula1>1</x:formula1>
      <x:formula2>5</x:formula2>
    </x:dataValidation>
    <x:dataValidation type="whole" operator="between" sqref="J6:J155">
      <x:formula1>1</x:formula1>
      <x:formula2>5</x:formula2>
    </x:dataValidation>
    <x:dataValidation type="whole" operator="between" sqref="K6:K155">
      <x:formula1>1</x:formula1>
      <x:formula2>5</x:formula2>
    </x:dataValidation>
    <x:dataValidation type="whole" operator="between" sqref="L6:L155">
      <x:formula1>1</x:formula1>
      <x:formula2>5</x:formula2>
    </x:dataValidation>
    <x:dataValidation type="whole" operator="between" sqref="M6:M155">
      <x:formula1>1</x:formula1>
      <x:formula2>5</x:formula2>
    </x:dataValidation>
    <x:dataValidation type="list" sqref="O6:O155">
      <x:formula1>"Approved,Conditionally Approved,Not Approved"</x:formula1>
    </x:dataValidation>
    <x:dataValidation type="list" sqref="P6:P155">
      <x:formula1>"Draft,In Progress,Validated"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926d7d3a604855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7" id="{FFA2A731-5D23-2B05-A0E9-A2149992AA4F}">
            <x14:dataBar gradient="1">
              <x14:cfvo type="min"/>
              <x14:cfvo type="max"/>
              <x14:fillColor rgb="FFA02B93"/>
            </x14:dataBar>
          </x14:cfRule>
          <xm:sqref>N6:N155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Supplier Food Safety Evaluation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IF(COUNTIF('Supplier Evaluation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Suppliers</x:v>
      </x:c>
      <x:c r="B8" s="68" t="n">
        <x:f>COUNTIF('Supplier Evaluation Data'!$A$6:$A$155,"Actual Data")</x:f>
        <x:v>0</x:v>
      </x:c>
    </x:row>
    <x:row r="9">
      <x:c r="A9" s="22" t="str">
        <x:v>Approved</x:v>
      </x:c>
      <x:c r="B9" s="68" t="n">
        <x:f>COUNTIFS('Supplier Evaluation Data'!$A$6:$A$155,"Actual Data",'Supplier Evaluation Data'!$O$6:$O$155,"Approved")</x:f>
        <x:v>0</x:v>
      </x:c>
    </x:row>
    <x:row r="10">
      <x:c r="A10" s="22" t="str">
        <x:v>Conditionally Approved</x:v>
      </x:c>
      <x:c r="B10" s="68" t="n">
        <x:f>COUNTIFS('Supplier Evaluation Data'!$A$6:$A$155,"Actual Data",'Supplier Evaluation Data'!$O$6:$O$155,"Conditionally Approved")</x:f>
        <x:v>0</x:v>
      </x:c>
    </x:row>
    <x:row r="11">
      <x:c r="A11" s="22" t="str">
        <x:v>Not Approved</x:v>
      </x:c>
      <x:c r="B11" s="68" t="n">
        <x:f>COUNTIFS('Supplier Evaluation Data'!$A$6:$A$155,"Actual Data",'Supplier Evaluation Data'!$O$6:$O$155,"Not Approved")</x:f>
        <x:v>0</x:v>
      </x:c>
    </x:row>
    <x:row r="12">
      <x:c r="A12" s="22" t="str">
        <x:v>High Risk</x:v>
      </x:c>
      <x:c r="B12" s="68" t="n">
        <x:f>COUNTIFS('Supplier Evaluation Data'!$A$6:$A$155,"Actual Data",'Supplier Evaluation Data'!$G$6:$G$155,"High")</x:f>
        <x:v>0</x:v>
      </x:c>
    </x:row>
    <x:row r="13">
      <x:c r="A13" s="22" t="str">
        <x:v>Medium Risk</x:v>
      </x:c>
      <x:c r="B13" s="68" t="n">
        <x:f>COUNTIFS('Supplier Evaluation Data'!$A$6:$A$155,"Actual Data",'Supplier Evaluation Data'!$G$6:$G$155,"Medium")</x:f>
        <x:v>0</x:v>
      </x:c>
    </x:row>
    <x:row r="14">
      <x:c r="A14" s="22" t="str">
        <x:v>Validated</x:v>
      </x:c>
      <x:c r="B14" s="68" t="n">
        <x:f>COUNTIFS('Supplier Evaluation Data'!$A$6:$A$155,"Actual Data",'Supplier Evaluation Data'!$P$6:$P$155,"Validated")</x:f>
        <x:v>0</x:v>
      </x:c>
    </x:row>
    <x:row r="15">
      <x:c r="A15" s="22" t="str">
        <x:v>In Progress</x:v>
      </x:c>
      <x:c r="B15" s="68" t="n">
        <x:f>COUNTIFS('Supplier Evaluation Data'!$A$6:$A$155,"Actual Data",'Supplier Evaluation Data'!$P$6:$P$155,"In Progress")</x:f>
        <x:v>0</x:v>
      </x:c>
    </x:row>
    <x:row r="16">
      <x:c r="A16" s="22" t="str">
        <x:v>Average Score</x:v>
      </x:c>
      <x:c r="B16" s="72" t="n">
        <x:f>IFERROR(SUMIF('Supplier Evaluation Data'!$A$6:$A$155,"Actual Data",'Supplier Evaluation Data'!$N$6:$N$155)/COUNTIF('Supplier Evaluation Data'!$A$6:$A$155,"Actual Data"),0)</x:f>
        <x:v>0</x:v>
      </x:c>
    </x:row>
    <x:row r="17">
      <x:c r="A17" s="22" t="str">
        <x:v>Ingredient Suppliers</x:v>
      </x:c>
      <x:c r="B17" s="68" t="n">
        <x:f>COUNTIFS('Supplier Evaluation Data'!$A$6:$A$155,"Actual Data",'Supplier Evaluation Data'!$E$6:$E$155,"Ingredient")</x:f>
        <x:v>0</x:v>
      </x:c>
    </x:row>
    <x:row r="18">
      <x:c r="A18" s="22" t="str">
        <x:v>Example Rows (excluded)</x:v>
      </x:c>
      <x:c r="B18" s="68" t="n">
        <x:f>COUNTIF('Supplier Evaluation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ca7eab3c2f0f4c14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Supplier Food Safety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IF(COUNTIF('Supplier Evaluation Data'!$A$6:$A$155,"Actual Data")&gt;0,"Actual Data","Illustrative Data")</x:f>
        <x:v>Illustrative Data</x:v>
      </x:c>
    </x:row>
    <x:row r="8">
      <x:c r="A8" s="22" t="str">
        <x:v>Approval</x:v>
      </x:c>
      <x:c r="B8" s="22" t="str">
        <x:v>Count</x:v>
      </x:c>
      <x:c r="D8" s="22" t="str">
        <x:v>Food Safety Risk</x:v>
      </x:c>
      <x:c r="E8" s="22" t="str">
        <x:v>Count</x:v>
      </x:c>
    </x:row>
    <x:row r="9">
      <x:c r="A9" t="str">
        <x:v>Approved</x:v>
      </x:c>
      <x:c r="B9" t="n">
        <x:f>IF($B$6="Actual Data",COUNTIFS('Supplier Evaluation Data'!$A$6:$A$155,"Actual Data",'Supplier Evaluation Data'!$O$6:$O$155,A9),COUNTIFS('Supplier Evaluation Data'!$A$6:$A$155,"Example Data",'Supplier Evaluation Data'!$O$6:$O$155,A9))</x:f>
        <x:v>2</x:v>
      </x:c>
      <x:c r="D9" t="str">
        <x:v>Low</x:v>
      </x:c>
      <x:c r="E9" t="n">
        <x:f>IF($B$6="Actual Data",COUNTIFS('Supplier Evaluation Data'!$A$6:$A$155,"Actual Data",'Supplier Evaluation Data'!$G$6:$G$155,D9),COUNTIFS('Supplier Evaluation Data'!$A$6:$A$155,"Example Data",'Supplier Evaluation Data'!$G$6:$G$155,D9))</x:f>
        <x:v>1</x:v>
      </x:c>
    </x:row>
    <x:row r="10">
      <x:c r="A10" t="str">
        <x:v>Conditionally Approved</x:v>
      </x:c>
      <x:c r="B10" t="n">
        <x:f>IF($B$6="Actual Data",COUNTIFS('Supplier Evaluation Data'!$A$6:$A$155,"Actual Data",'Supplier Evaluation Data'!$O$6:$O$155,A10),COUNTIFS('Supplier Evaluation Data'!$A$6:$A$155,"Example Data",'Supplier Evaluation Data'!$O$6:$O$155,A10))</x:f>
        <x:v>2</x:v>
      </x:c>
      <x:c r="D10" t="str">
        <x:v>Medium</x:v>
      </x:c>
      <x:c r="E10" t="n">
        <x:f>IF($B$6="Actual Data",COUNTIFS('Supplier Evaluation Data'!$A$6:$A$155,"Actual Data",'Supplier Evaluation Data'!$G$6:$G$155,D10),COUNTIFS('Supplier Evaluation Data'!$A$6:$A$155,"Example Data",'Supplier Evaluation Data'!$G$6:$G$155,D10))</x:f>
        <x:v>2</x:v>
      </x:c>
    </x:row>
    <x:row r="11">
      <x:c r="A11" t="str">
        <x:v>Not Approved</x:v>
      </x:c>
      <x:c r="B11" t="n">
        <x:f>IF($B$6="Actual Data",COUNTIFS('Supplier Evaluation Data'!$A$6:$A$155,"Actual Data",'Supplier Evaluation Data'!$O$6:$O$155,A11),COUNTIFS('Supplier Evaluation Data'!$A$6:$A$155,"Example Data",'Supplier Evaluation Data'!$O$6:$O$155,A11))</x:f>
        <x:v>1</x:v>
      </x:c>
      <x:c r="D11" t="str">
        <x:v>High</x:v>
      </x:c>
      <x:c r="E11" t="n">
        <x:f>IF($B$6="Actual Data",COUNTIFS('Supplier Evaluation Data'!$A$6:$A$155,"Actual Data",'Supplier Evaluation Data'!$G$6:$G$155,D11),COUNTIFS('Supplier Evaluation Data'!$A$6:$A$155,"Example Data",'Supplier Evaluation Data'!$G$6:$G$155,D11))</x:f>
        <x:v>2</x:v>
      </x:c>
    </x:row>
    <x:row r="15">
      <x:c r="A15" s="22" t="str">
        <x:v>Supplier Type</x:v>
      </x:c>
      <x:c r="B15" s="22" t="str">
        <x:v>Count</x:v>
      </x:c>
      <x:c r="D15" s="22" t="str">
        <x:v>Review Status</x:v>
      </x:c>
      <x:c r="E15" s="22" t="str">
        <x:v>Count</x:v>
      </x:c>
    </x:row>
    <x:row r="16">
      <x:c r="A16" t="str">
        <x:v>Ingredient</x:v>
      </x:c>
      <x:c r="B16" t="n">
        <x:f>IF($B$6="Actual Data",COUNTIFS('Supplier Evaluation Data'!$A$6:$A$155,"Actual Data",'Supplier Evaluation Data'!$E$6:$E$155,A16),COUNTIFS('Supplier Evaluation Data'!$A$6:$A$155,"Example Data",'Supplier Evaluation Data'!$E$6:$E$155,A16))</x:f>
        <x:v>2</x:v>
      </x:c>
      <x:c r="D16" t="str">
        <x:v>Draft</x:v>
      </x:c>
      <x:c r="E16" t="n">
        <x:f>IF($B$6="Actual Data",COUNTIFS('Supplier Evaluation Data'!$A$6:$A$155,"Actual Data",'Supplier Evaluation Data'!$P$6:$P$155,D16),COUNTIFS('Supplier Evaluation Data'!$A$6:$A$155,"Example Data",'Supplier Evaluation Data'!$P$6:$P$155,D16))</x:f>
        <x:v>1</x:v>
      </x:c>
    </x:row>
    <x:row r="17">
      <x:c r="A17" t="str">
        <x:v>Packaging</x:v>
      </x:c>
      <x:c r="B17" t="n">
        <x:f>IF($B$6="Actual Data",COUNTIFS('Supplier Evaluation Data'!$A$6:$A$155,"Actual Data",'Supplier Evaluation Data'!$E$6:$E$155,A17),COUNTIFS('Supplier Evaluation Data'!$A$6:$A$155,"Example Data",'Supplier Evaluation Data'!$E$6:$E$155,A17))</x:f>
        <x:v>1</x:v>
      </x:c>
      <x:c r="D17" t="str">
        <x:v>In Progress</x:v>
      </x:c>
      <x:c r="E17" t="n">
        <x:f>IF($B$6="Actual Data",COUNTIFS('Supplier Evaluation Data'!$A$6:$A$155,"Actual Data",'Supplier Evaluation Data'!$P$6:$P$155,D17),COUNTIFS('Supplier Evaluation Data'!$A$6:$A$155,"Example Data",'Supplier Evaluation Data'!$P$6:$P$155,D17))</x:f>
        <x:v>2</x:v>
      </x:c>
    </x:row>
    <x:row r="18">
      <x:c r="A18" t="str">
        <x:v>Logistics / Storage</x:v>
      </x:c>
      <x:c r="B18" t="n">
        <x:f>IF($B$6="Actual Data",COUNTIFS('Supplier Evaluation Data'!$A$6:$A$155,"Actual Data",'Supplier Evaluation Data'!$E$6:$E$155,A18),COUNTIFS('Supplier Evaluation Data'!$A$6:$A$155,"Example Data",'Supplier Evaluation Data'!$E$6:$E$155,A18))</x:f>
        <x:v>1</x:v>
      </x:c>
      <x:c r="D18" t="str">
        <x:v>Validated</x:v>
      </x:c>
      <x:c r="E18" t="n">
        <x:f>IF($B$6="Actual Data",COUNTIFS('Supplier Evaluation Data'!$A$6:$A$155,"Actual Data",'Supplier Evaluation Data'!$P$6:$P$155,D18),COUNTIFS('Supplier Evaluation Data'!$A$6:$A$155,"Example Data",'Supplier Evaluation Data'!$P$6:$P$155,D18))</x:f>
        <x:v>2</x:v>
      </x:c>
    </x:row>
    <x:row r="19">
      <x:c r="A19" t="str">
        <x:v>Service Provider</x:v>
      </x:c>
      <x:c r="B19" t="n">
        <x:f>IF($B$6="Actual Data",COUNTIFS('Supplier Evaluation Data'!$A$6:$A$155,"Actual Data",'Supplier Evaluation Data'!$E$6:$E$155,A19),COUNTIFS('Supplier Evaluation Data'!$A$6:$A$155,"Example Data",'Supplier Evaluation Data'!$E$6:$E$155,A19))</x:f>
        <x:v>1</x:v>
      </x:c>
    </x:row>
    <x:row r="20">
      <x:c r="A20" t="str">
        <x:v>Other</x:v>
      </x:c>
      <x:c r="B20" t="n">
        <x:f>IF($B$6="Actual Data",COUNTIFS('Supplier Evaluation Data'!$A$6:$A$155,"Actual Data",'Supplier Evaluation Data'!$E$6:$E$155,A20),COUNTIFS('Supplier Evaluation Data'!$A$6:$A$155,"Example Data",'Supplier Evaluation Data'!$E$6:$E$155,A20))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Supplier Type</x:v>
      </x:c>
      <x:c r="B14" s="30" t="str">
        <x:v>Ingredient</x:v>
      </x:c>
      <x:c r="C14" s="30" t="str"/>
      <x:c r="D14" s="30" t="str"/>
    </x:row>
    <x:row r="15">
      <x:c r="A15" s="30" t="str">
        <x:v>Supplier Type</x:v>
      </x:c>
      <x:c r="B15" s="30" t="str">
        <x:v>Packaging</x:v>
      </x:c>
      <x:c r="C15" s="30" t="str"/>
      <x:c r="D15" s="30" t="str"/>
    </x:row>
    <x:row r="16">
      <x:c r="A16" s="30" t="str">
        <x:v>Supplier Type</x:v>
      </x:c>
      <x:c r="B16" s="30" t="str">
        <x:v>Logistics / Storage</x:v>
      </x:c>
      <x:c r="C16" s="30" t="str"/>
      <x:c r="D16" s="30" t="str"/>
    </x:row>
    <x:row r="17">
      <x:c r="A17" s="30" t="str">
        <x:v>Supplier Type</x:v>
      </x:c>
      <x:c r="B17" s="30" t="str">
        <x:v>Service Provider</x:v>
      </x:c>
      <x:c r="C17" s="30" t="str"/>
      <x:c r="D17" s="30" t="str"/>
    </x:row>
    <x:row r="18">
      <x:c r="A18" s="30" t="str">
        <x:v>Supplier Type</x:v>
      </x:c>
      <x:c r="B18" s="30" t="str">
        <x:v>Other</x:v>
      </x:c>
      <x:c r="C18" s="30" t="str"/>
      <x:c r="D18" s="30" t="str"/>
    </x:row>
    <x:row r="19">
      <x:c r="A19" s="30" t="str">
        <x:v>Approval</x:v>
      </x:c>
      <x:c r="B19" s="30" t="str">
        <x:v>Approved</x:v>
      </x:c>
      <x:c r="C19" s="30" t="str"/>
      <x:c r="D19" s="30" t="str"/>
    </x:row>
    <x:row r="20">
      <x:c r="A20" s="30" t="str">
        <x:v>Approval</x:v>
      </x:c>
      <x:c r="B20" s="30" t="str">
        <x:v>Conditionally Approved</x:v>
      </x:c>
      <x:c r="C20" s="30" t="str"/>
      <x:c r="D20" s="30" t="str"/>
    </x:row>
    <x:row r="21">
      <x:c r="A21" s="30" t="str">
        <x:v>Approval</x:v>
      </x:c>
      <x:c r="B21" s="30" t="str">
        <x:v>Not Approved</x:v>
      </x:c>
      <x:c r="C21" s="30" t="str"/>
      <x:c r="D21" s="30" t="str"/>
    </x:row>
    <x:row r="22">
      <x:c r="A22" s="30" t="str">
        <x:v>Risk</x:v>
      </x:c>
      <x:c r="B22" s="30" t="str">
        <x:v>Low</x:v>
      </x:c>
      <x:c r="C22" s="30" t="str"/>
      <x:c r="D22" s="30" t="str"/>
    </x:row>
    <x:row r="23">
      <x:c r="A23" s="30" t="str">
        <x:v>Risk</x:v>
      </x:c>
      <x:c r="B23" s="30" t="str">
        <x:v>Medium</x:v>
      </x:c>
      <x:c r="C23" s="30" t="str"/>
      <x:c r="D23" s="30" t="str"/>
    </x:row>
    <x:row r="24">
      <x:c r="A24" s="30" t="str">
        <x:v>Risk</x:v>
      </x:c>
      <x:c r="B24" s="30" t="str">
        <x:v>High</x:v>
      </x:c>
      <x:c r="C24" s="30" t="str"/>
      <x:c r="D24" s="30" t="str"/>
    </x:row>
    <x:row r="25">
      <x:c r="A25" s="30" t="str">
        <x:v>Review Status</x:v>
      </x:c>
      <x:c r="B25" s="30" t="str">
        <x:v>Draft</x:v>
      </x:c>
      <x:c r="C25" s="30" t="str"/>
      <x:c r="D25" s="30" t="str"/>
    </x:row>
    <x:row r="26">
      <x:c r="A26" s="30" t="str">
        <x:v>Review Status</x:v>
      </x:c>
      <x:c r="B26" s="30" t="str">
        <x:v>In Progress</x:v>
      </x:c>
      <x:c r="C26" s="30" t="str"/>
      <x:c r="D26" s="30" t="str"/>
    </x:row>
    <x:row r="27">
      <x:c r="A27" s="30" t="str">
        <x:v>Review Status</x:v>
      </x:c>
      <x:c r="B27" s="30" t="str">
        <x:v>Validated</x:v>
      </x:c>
      <x:c r="C27" s="30" t="str"/>
      <x:c r="D27" s="30" t="str"/>
    </x:row>
    <x:row r="29" ht="30" customHeight="1">
      <x:c r="A29" s="37" t="str">
        <x:v>[Note] Food-safety legal, regulatory, customer, allergen, labeling and sector requirements must be verified for the relevant products, processes and jurisdictions.</x:v>
      </x:c>
      <x:c r="B29" s="37"/>
      <x:c r="C29" s="37"/>
      <x:c r="D29" s="37"/>
    </x:row>
  </x:sheetData>
  <x:mergeCells>
    <x:mergeCell ref="A1:D1"/>
    <x:mergeCell ref="A2:D2"/>
    <x:mergeCell ref="A3:D3"/>
    <x:mergeCell ref="A29:D2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FSMS-RPT-003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