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d10fa6e06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4e1b1c470df646e5"/>
    <x:sheet xmlns:r="http://schemas.openxmlformats.org/officeDocument/2006/relationships" name="Audit Criteria Library" sheetId="2" r:id="R1169519673014ca9"/>
    <x:sheet xmlns:r="http://schemas.openxmlformats.org/officeDocument/2006/relationships" name="Audit Checklist" sheetId="3" r:id="R14fd76d95bdb47d8"/>
    <x:sheet xmlns:r="http://schemas.openxmlformats.org/officeDocument/2006/relationships" name="Summary" sheetId="4" r:id="R9f08613422c94012"/>
    <x:sheet xmlns:r="http://schemas.openxmlformats.org/officeDocument/2006/relationships" name="Chart Data" sheetId="5" r:id="R58c6916a9c7c40d1"/>
    <x:sheet xmlns:r="http://schemas.openxmlformats.org/officeDocument/2006/relationships" name="Reference Data" sheetId="6" r:id="Rf483d78966404d56"/>
    <x:sheet xmlns:r="http://schemas.openxmlformats.org/officeDocument/2006/relationships" name="Revision History" sheetId="7" r:id="Rb759c363d55c46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9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c7671d6e04471" /><Relationship Type="http://schemas.openxmlformats.org/officeDocument/2006/relationships/theme" Target="/xl/theme/theme1.xml" Id="Rce113cabd7bd48f2" /><Relationship Type="http://schemas.openxmlformats.org/officeDocument/2006/relationships/sharedStrings" Target="/xl/sharedStrings.xml" Id="Rb8379662fa304cb6" /><Relationship Type="http://schemas.openxmlformats.org/officeDocument/2006/relationships/worksheet" Target="/xl/worksheets/sheet1.xml" Id="R4e1b1c470df646e5" /><Relationship Type="http://schemas.openxmlformats.org/officeDocument/2006/relationships/worksheet" Target="/xl/worksheets/sheet2.xml" Id="R1169519673014ca9" /><Relationship Type="http://schemas.openxmlformats.org/officeDocument/2006/relationships/worksheet" Target="/xl/worksheets/sheet3.xml" Id="R14fd76d95bdb47d8" /><Relationship Type="http://schemas.openxmlformats.org/officeDocument/2006/relationships/worksheet" Target="/xl/worksheets/sheet4.xml" Id="R9f08613422c94012" /><Relationship Type="http://schemas.openxmlformats.org/officeDocument/2006/relationships/worksheet" Target="/xl/worksheets/sheet5.xml" Id="R58c6916a9c7c40d1" /><Relationship Type="http://schemas.openxmlformats.org/officeDocument/2006/relationships/worksheet" Target="/xl/worksheets/sheet6.xml" Id="Rf483d78966404d56" /><Relationship Type="http://schemas.openxmlformats.org/officeDocument/2006/relationships/worksheet" Target="/xl/worksheets/sheet7.xml" Id="Rb759c363d55c462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fffddb79dd745ae" /><Relationship Type="http://schemas.openxmlformats.org/officeDocument/2006/relationships/chart" Target="/xl/drawings/charts/chart2.xml" Id="Re5e82384d44546b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Audit Results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Data'!$A$9:$A$14</c:f>
              <c:strCache>
                <c:ptCount val="0"/>
              </c:strCache>
            </c:strRef>
          </c:cat>
          <c:val>
            <c:numRef>
              <c:f>'Chart Data'!$B$9:$B$14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Food Safety Risk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fffddb79dd745ae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5e82384d44546b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FoodSafetyAuditCriteriaLibraryTable" displayName="FoodSafetyAuditCriteriaLibraryTable" ref="A5:F31" headerRowCount="1" totalsRowCount="0" totalsRowShown="0">
  <x:tableColumns count="6">
    <x:tableColumn id="1" name="Criterion ID"/>
    <x:tableColumn id="2" name="Theme"/>
    <x:tableColumn id="3" name="Control Theme"/>
    <x:tableColumn id="4" name="Audit Prompt"/>
    <x:tableColumn id="5" name="Typical Evidence"/>
    <x:tableColumn id="6" name="Priorit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nternalFoodSafetyAuditChecklistTable" displayName="InternalFoodSafetyAuditChecklistTable" ref="A5:O85" headerRowCount="1" totalsRowCount="0" totalsRowShown="0">
  <x:tableColumns count="15">
    <x:tableColumn id="1" name="Data Type"/>
    <x:tableColumn id="2" name="Check ID"/>
    <x:tableColumn id="3" name="Theme"/>
    <x:tableColumn id="4" name="Control Theme"/>
    <x:tableColumn id="5" name="Audit Prompt"/>
    <x:tableColumn id="6" name="Evidence to Seek"/>
    <x:tableColumn id="7" name="Result"/>
    <x:tableColumn id="8" name="Evidence Sampled / Notes"/>
    <x:tableColumn id="9" name="Finding / OFI"/>
    <x:tableColumn id="10" name="Classification"/>
    <x:tableColumn id="11" name="Food Safety Risk"/>
    <x:tableColumn id="12" name="Action Owner"/>
    <x:tableColumn id="13" name="Due Date"/>
    <x:tableColumn id="14" name="Action Status"/>
    <x:tableColumn id="15" name="Review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7a7a0504a3c48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d25059b7f79460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d044767067854020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Internal Food Safety Audit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FSMS-AUD-001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Use ISO 22000:2018 + Amd 1:2024, approved FSMS documentation and verified legal/customer requirements as audit criteria. This checklist paraphrases practical themes and is not reproduced ISO text.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for risk-based internal FSMS audits across governance, PRPs, hazard control, traceability, emergency response, supplier controls, monitoring, verification, management review and improvement. The first five working rows are Illustrative Data; the Audit Criteria Library is a selectable audit catalogue.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Select applicable criteria from Audit Criteria Library based on audit scope and risk.</x:v>
      </x:c>
    </x:row>
    <x:row r="13">
      <x:c r="A13" s="43" t="str">
        <x:v>2</x:v>
      </x:c>
      <x:c r="B13" s="30" t="str">
        <x:v>The first five working rows are Illustrative Data and excluded from Actual KPI/Summary.</x:v>
      </x:c>
    </x:row>
    <x:row r="14">
      <x:c r="A14" s="43" t="str">
        <x:v>3</x:v>
      </x:c>
      <x:c r="B14" s="30" t="str">
        <x:v>Set Data Type = Actual Data for real audit evidence and results.</x:v>
      </x:c>
    </x:row>
    <x:row r="15">
      <x:c r="A15" s="43" t="str">
        <x:v>4</x:v>
      </x:c>
      <x:c r="B15" s="30" t="str">
        <x:v>Use objective evidence: records, observations, interviews, monitoring results, verification, specifications and system data.</x:v>
      </x:c>
    </x:row>
    <x:row r="16">
      <x:c r="A16" s="43" t="str">
        <x:v>5</x:v>
      </x:c>
      <x:c r="B16" s="30" t="str">
        <x:v>Audit implementation and effectiveness, not only document availability.</x:v>
      </x:c>
    </x:row>
    <x:row r="17">
      <x:c r="A17" s="43" t="str">
        <x:v>6</x:v>
      </x:c>
      <x:c r="B17" s="30" t="str">
        <x:v>Prioritize food-safety hazards, OPRP/CCP controls, PRP failures, unsafe-product controls, traceability and supplier interfaces.</x:v>
      </x:c>
    </x:row>
    <x:row r="18">
      <x:c r="A18" s="43" t="str">
        <x:v>7</x:v>
      </x:c>
      <x:c r="B18" s="30" t="str">
        <x:v>Do not infer regulatory violation without verified authoritative criteria.</x:v>
      </x:c>
    </x:row>
    <x:row r="19">
      <x:c r="A19" s="43" t="str">
        <x:v>8</x:v>
      </x:c>
      <x:c r="B19" s="30" t="str">
        <x:v>Track findings to verified closure and consider systemic causes.</x:v>
      </x:c>
    </x:row>
    <x:row r="20">
      <x:c r="A20" s="43" t="str">
        <x:v>9</x:v>
      </x:c>
      <x:c r="B20" s="30" t="str">
        <x:v>Charts use Illustrative Data until Actual Data exists; KPI/Summary remains Actual Data only.</x:v>
      </x:c>
    </x:row>
    <x:row r="21">
      <x:c r="A21" s="43" t="str">
        <x:v>10</x:v>
      </x:c>
      <x:c r="B21" s="30" t="str">
        <x:v>Official ISO sources are listed in Reference Data.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4" hidden="0" customWidth="1"/>
    <x:col min="3" max="3" width="27" hidden="0" customWidth="1"/>
    <x:col min="4" max="4" width="58" hidden="0" customWidth="1"/>
    <x:col min="5" max="5" width="40" hidden="0" customWidth="1"/>
    <x:col min="6" max="6" width="12" hidden="0" customWidth="1"/>
  </x:cols>
  <x:sheetData>
    <x:row r="1" ht="26" customHeight="1">
      <x:c r="A1" s="5" t="str">
        <x:v>Food Safety Audit Criteria Library</x:v>
      </x:c>
      <x:c r="B1" s="5"/>
      <x:c r="C1" s="5"/>
      <x:c r="D1" s="5"/>
      <x:c r="E1" s="5"/>
      <x:c r="F1" s="5"/>
    </x:row>
    <x:row r="2">
      <x:c r="A2" s="12" t="str">
        <x:v>Document Code: FSMS-AUD-001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</x:row>
    <x:row r="4" ht="30" customHeight="1">
      <x:c r="A4" s="37" t="str">
        <x:v>[Note] Library criteria are practical paraphrases. Use the licensed standard and verified organization requirements for formal conformity decisions.</x:v>
      </x:c>
      <x:c r="B4" s="37"/>
      <x:c r="C4" s="37"/>
      <x:c r="D4" s="37"/>
      <x:c r="E4" s="37"/>
      <x:c r="F4" s="37"/>
    </x:row>
    <x:row r="5">
      <x:c r="A5" s="22" t="str">
        <x:v>Criterion ID</x:v>
      </x:c>
      <x:c r="B5" s="22" t="str">
        <x:v>Theme</x:v>
      </x:c>
      <x:c r="C5" s="22" t="str">
        <x:v>Control Theme</x:v>
      </x:c>
      <x:c r="D5" s="22" t="str">
        <x:v>Audit Prompt</x:v>
      </x:c>
      <x:c r="E5" s="22" t="str">
        <x:v>Typical Evidence</x:v>
      </x:c>
      <x:c r="F5" s="22" t="str">
        <x:v>Priority</x:v>
      </x:c>
    </x:row>
    <x:row r="6">
      <x:c r="A6" s="30" t="str">
        <x:v>FSAUD-001</x:v>
      </x:c>
      <x:c r="B6" s="30" t="str">
        <x:v>Context &amp; Leadership</x:v>
      </x:c>
      <x:c r="C6" s="30" t="str">
        <x:v>FSMS scope / context</x:v>
      </x:c>
      <x:c r="D6" s="30" t="str">
        <x:v>Are scope, food-chain interfaces, interested-party requirements and relevant context maintained?</x:v>
      </x:c>
      <x:c r="E6" s="30" t="str">
        <x:v>Scope, context review, requirements register</x:v>
      </x:c>
      <x:c r="F6" s="30" t="str">
        <x:v>Medium</x:v>
      </x:c>
    </x:row>
    <x:row r="7">
      <x:c r="A7" s="30" t="str">
        <x:v>FSAUD-002</x:v>
      </x:c>
      <x:c r="B7" s="30" t="str">
        <x:v>Leadership</x:v>
      </x:c>
      <x:c r="C7" s="30" t="str">
        <x:v>Policy / responsibilities</x:v>
      </x:c>
      <x:c r="D7" s="30" t="str">
        <x:v>Are food-safety policy, roles, food-safety team responsibilities and escalation routes current?</x:v>
      </x:c>
      <x:c r="E7" s="30" t="str">
        <x:v>Policy, role descriptions, team records</x:v>
      </x:c>
      <x:c r="F7" s="30" t="str">
        <x:v>Medium</x:v>
      </x:c>
    </x:row>
    <x:row r="8">
      <x:c r="A8" s="30" t="str">
        <x:v>FSAUD-003</x:v>
      </x:c>
      <x:c r="B8" s="30" t="str">
        <x:v>Planning</x:v>
      </x:c>
      <x:c r="C8" s="30" t="str">
        <x:v>Objectives / change</x:v>
      </x:c>
      <x:c r="D8" s="30" t="str">
        <x:v>Are food-safety objectives and material FSMS changes planned and monitored?</x:v>
      </x:c>
      <x:c r="E8" s="30" t="str">
        <x:v>Objectives, change records</x:v>
      </x:c>
      <x:c r="F8" s="30" t="str">
        <x:v>Low</x:v>
      </x:c>
    </x:row>
    <x:row r="9">
      <x:c r="A9" s="30" t="str">
        <x:v>FSAUD-004</x:v>
      </x:c>
      <x:c r="B9" s="30" t="str">
        <x:v>Support</x:v>
      </x:c>
      <x:c r="C9" s="30" t="str">
        <x:v>Competence / awareness</x:v>
      </x:c>
      <x:c r="D9" s="30" t="str">
        <x:v>Are personnel competent and aware of food-safety hazards, controls and deviation reporting?</x:v>
      </x:c>
      <x:c r="E9" s="30" t="str">
        <x:v>Training, interviews, competence evidence</x:v>
      </x:c>
      <x:c r="F9" s="30" t="str">
        <x:v>Medium</x:v>
      </x:c>
    </x:row>
    <x:row r="10">
      <x:c r="A10" s="30" t="str">
        <x:v>FSAUD-005</x:v>
      </x:c>
      <x:c r="B10" s="30" t="str">
        <x:v>Support</x:v>
      </x:c>
      <x:c r="C10" s="30" t="str">
        <x:v>Documented information</x:v>
      </x:c>
      <x:c r="D10" s="30" t="str">
        <x:v>Are FSMS documents/records current, controlled, protected and retrievable?</x:v>
      </x:c>
      <x:c r="E10" s="30" t="str">
        <x:v>Document-control samples</x:v>
      </x:c>
      <x:c r="F10" s="30" t="str">
        <x:v>Low</x:v>
      </x:c>
    </x:row>
    <x:row r="11">
      <x:c r="A11" s="30" t="str">
        <x:v>FSAUD-006</x:v>
      </x:c>
      <x:c r="B11" s="30" t="str">
        <x:v>PRPs</x:v>
      </x:c>
      <x:c r="C11" s="30" t="str">
        <x:v>Site PRPs</x:v>
      </x:c>
      <x:c r="D11" s="30" t="str">
        <x:v>Are relevant prerequisite programmes implemented for site/process conditions?</x:v>
      </x:c>
      <x:c r="E11" s="30" t="str">
        <x:v>PRP plans, inspections, records</x:v>
      </x:c>
      <x:c r="F11" s="30" t="str">
        <x:v>High</x:v>
      </x:c>
    </x:row>
    <x:row r="12">
      <x:c r="A12" s="30" t="str">
        <x:v>FSAUD-007</x:v>
      </x:c>
      <x:c r="B12" s="30" t="str">
        <x:v>PRPs</x:v>
      </x:c>
      <x:c r="C12" s="30" t="str">
        <x:v>Cleaning / sanitation</x:v>
      </x:c>
      <x:c r="D12" s="30" t="str">
        <x:v>Are cleaning and sanitation methods, frequencies, chemicals and verification appropriate?</x:v>
      </x:c>
      <x:c r="E12" s="30" t="str">
        <x:v>Cleaning schedules, verification</x:v>
      </x:c>
      <x:c r="F12" s="30" t="str">
        <x:v>High</x:v>
      </x:c>
    </x:row>
    <x:row r="13">
      <x:c r="A13" s="30" t="str">
        <x:v>FSAUD-008</x:v>
      </x:c>
      <x:c r="B13" s="30" t="str">
        <x:v>PRPs</x:v>
      </x:c>
      <x:c r="C13" s="30" t="str">
        <x:v>Pest control</x:v>
      </x:c>
      <x:c r="D13" s="30" t="str">
        <x:v>Are pest risks, monitoring, trends and corrective actions controlled?</x:v>
      </x:c>
      <x:c r="E13" s="30" t="str">
        <x:v>Pest records, trend reviews</x:v>
      </x:c>
      <x:c r="F13" s="30" t="str">
        <x:v>Medium</x:v>
      </x:c>
    </x:row>
    <x:row r="14">
      <x:c r="A14" s="30" t="str">
        <x:v>FSAUD-009</x:v>
      </x:c>
      <x:c r="B14" s="30" t="str">
        <x:v>PRPs</x:v>
      </x:c>
      <x:c r="C14" s="30" t="str">
        <x:v>Maintenance / utilities</x:v>
      </x:c>
      <x:c r="D14" s="30" t="str">
        <x:v>Are maintenance, water/air/energy utilities and temporary repairs managed to protect food safety?</x:v>
      </x:c>
      <x:c r="E14" s="30" t="str">
        <x:v>PM records, utility monitoring</x:v>
      </x:c>
      <x:c r="F14" s="30" t="str">
        <x:v>High</x:v>
      </x:c>
    </x:row>
    <x:row r="15">
      <x:c r="A15" s="30" t="str">
        <x:v>FSAUD-010</x:v>
      </x:c>
      <x:c r="B15" s="30" t="str">
        <x:v>PRPs</x:v>
      </x:c>
      <x:c r="C15" s="30" t="str">
        <x:v>Personnel hygiene</x:v>
      </x:c>
      <x:c r="D15" s="30" t="str">
        <x:v>Are hygiene, illness reporting, protective clothing and behavior requirements implemented?</x:v>
      </x:c>
      <x:c r="E15" s="30" t="str">
        <x:v>Hygiene records / observations</x:v>
      </x:c>
      <x:c r="F15" s="30" t="str">
        <x:v>High</x:v>
      </x:c>
    </x:row>
    <x:row r="16">
      <x:c r="A16" s="30" t="str">
        <x:v>FSAUD-011</x:v>
      </x:c>
      <x:c r="B16" s="30" t="str">
        <x:v>PRPs</x:v>
      </x:c>
      <x:c r="C16" s="30" t="str">
        <x:v>Allergen / cross-contact</x:v>
      </x:c>
      <x:c r="D16" s="30" t="str">
        <x:v>Are allergen and cross-contamination controls appropriate to actual products/processes?</x:v>
      </x:c>
      <x:c r="E16" s="30" t="str">
        <x:v>Allergen matrix, changeover checks</x:v>
      </x:c>
      <x:c r="F16" s="30" t="str">
        <x:v>High</x:v>
      </x:c>
    </x:row>
    <x:row r="17">
      <x:c r="A17" s="30" t="str">
        <x:v>FSAUD-012</x:v>
      </x:c>
      <x:c r="B17" s="30" t="str">
        <x:v>Supplier / Incoming</x:v>
      </x:c>
      <x:c r="C17" s="30" t="str">
        <x:v>Supplier controls</x:v>
      </x:c>
      <x:c r="D17" s="30" t="str">
        <x:v>Are suppliers, specifications, incoming checks and external services controlled based on food-safety risk?</x:v>
      </x:c>
      <x:c r="E17" s="30" t="str">
        <x:v>Approved supplier list, specs, incoming records</x:v>
      </x:c>
      <x:c r="F17" s="30" t="str">
        <x:v>High</x:v>
      </x:c>
    </x:row>
    <x:row r="18">
      <x:c r="A18" s="30" t="str">
        <x:v>FSAUD-013</x:v>
      </x:c>
      <x:c r="B18" s="30" t="str">
        <x:v>Hazard Analysis</x:v>
      </x:c>
      <x:c r="C18" s="30" t="str">
        <x:v>Inputs</x:v>
      </x:c>
      <x:c r="D18" s="30" t="str">
        <x:v>Are product/process characteristics, intended use and flow diagrams current and verified?</x:v>
      </x:c>
      <x:c r="E18" s="30" t="str">
        <x:v>Product data, flow diagrams</x:v>
      </x:c>
      <x:c r="F18" s="30" t="str">
        <x:v>High</x:v>
      </x:c>
    </x:row>
    <x:row r="19">
      <x:c r="A19" s="30" t="str">
        <x:v>FSAUD-014</x:v>
      </x:c>
      <x:c r="B19" s="30" t="str">
        <x:v>Hazard Analysis</x:v>
      </x:c>
      <x:c r="C19" s="30" t="str">
        <x:v>Hazard identification / assessment</x:v>
      </x:c>
      <x:c r="D19" s="30" t="str">
        <x:v>Are reasonably expected hazards identified and assessed consistently?</x:v>
      </x:c>
      <x:c r="E19" s="30" t="str">
        <x:v>Hazard analysis</x:v>
      </x:c>
      <x:c r="F19" s="30" t="str">
        <x:v>High</x:v>
      </x:c>
    </x:row>
    <x:row r="20">
      <x:c r="A20" s="30" t="str">
        <x:v>FSAUD-015</x:v>
      </x:c>
      <x:c r="B20" s="30" t="str">
        <x:v>Hazard Control</x:v>
      </x:c>
      <x:c r="C20" s="30" t="str">
        <x:v>Control measure selection</x:v>
      </x:c>
      <x:c r="D20" s="30" t="str">
        <x:v>Are control measures selected/evaluated and categorized using approved logic?</x:v>
      </x:c>
      <x:c r="E20" s="30" t="str">
        <x:v>Control measure assessment</x:v>
      </x:c>
      <x:c r="F20" s="30" t="str">
        <x:v>High</x:v>
      </x:c>
    </x:row>
    <x:row r="21">
      <x:c r="A21" s="30" t="str">
        <x:v>FSAUD-016</x:v>
      </x:c>
      <x:c r="B21" s="30" t="str">
        <x:v>Hazard Control</x:v>
      </x:c>
      <x:c r="C21" s="30" t="str">
        <x:v>OPRP / CCP criteria</x:v>
      </x:c>
      <x:c r="D21" s="30" t="str">
        <x:v>Are action/critical criteria defined, supported and linked to monitoring?</x:v>
      </x:c>
      <x:c r="E21" s="30" t="str">
        <x:v>Hazard control plan</x:v>
      </x:c>
      <x:c r="F21" s="30" t="str">
        <x:v>High</x:v>
      </x:c>
    </x:row>
    <x:row r="22">
      <x:c r="A22" s="30" t="str">
        <x:v>FSAUD-017</x:v>
      </x:c>
      <x:c r="B22" s="30" t="str">
        <x:v>Hazard Control</x:v>
      </x:c>
      <x:c r="C22" s="30" t="str">
        <x:v>Monitoring</x:v>
      </x:c>
      <x:c r="D22" s="30" t="str">
        <x:v>Are monitoring methods, frequency, responsibility, records and escalation implemented?</x:v>
      </x:c>
      <x:c r="E22" s="30" t="str">
        <x:v>Monitoring records</x:v>
      </x:c>
      <x:c r="F22" s="30" t="str">
        <x:v>High</x:v>
      </x:c>
    </x:row>
    <x:row r="23">
      <x:c r="A23" s="30" t="str">
        <x:v>FSAUD-018</x:v>
      </x:c>
      <x:c r="B23" s="30" t="str">
        <x:v>Hazard Control</x:v>
      </x:c>
      <x:c r="C23" s="30" t="str">
        <x:v>Deviation response</x:v>
      </x:c>
      <x:c r="D23" s="30" t="str">
        <x:v>Do deviations trigger correction, evaluation, potentially unsafe-product control and corrective action?</x:v>
      </x:c>
      <x:c r="E23" s="30" t="str">
        <x:v>Deviation / hold / action records</x:v>
      </x:c>
      <x:c r="F23" s="30" t="str">
        <x:v>High</x:v>
      </x:c>
    </x:row>
    <x:row r="24">
      <x:c r="A24" s="30" t="str">
        <x:v>FSAUD-019</x:v>
      </x:c>
      <x:c r="B24" s="30" t="str">
        <x:v>Hazard Control</x:v>
      </x:c>
      <x:c r="C24" s="30" t="str">
        <x:v>Validation</x:v>
      </x:c>
      <x:c r="D24" s="30" t="str">
        <x:v>Are control measures validated before use and after relevant changes?</x:v>
      </x:c>
      <x:c r="E24" s="30" t="str">
        <x:v>Validation evidence</x:v>
      </x:c>
      <x:c r="F24" s="30" t="str">
        <x:v>High</x:v>
      </x:c>
    </x:row>
    <x:row r="25">
      <x:c r="A25" s="30" t="str">
        <x:v>FSAUD-020</x:v>
      </x:c>
      <x:c r="B25" s="30" t="str">
        <x:v>Traceability</x:v>
      </x:c>
      <x:c r="C25" s="30" t="str">
        <x:v>Traceability system / tests</x:v>
      </x:c>
      <x:c r="D25" s="30" t="str">
        <x:v>Can traceability link relevant materials/process/distribution, and is it tested?</x:v>
      </x:c>
      <x:c r="E25" s="30" t="str">
        <x:v>Traceability records / tests</x:v>
      </x:c>
      <x:c r="F25" s="30" t="str">
        <x:v>High</x:v>
      </x:c>
    </x:row>
    <x:row r="26">
      <x:c r="A26" s="30" t="str">
        <x:v>FSAUD-021</x:v>
      </x:c>
      <x:c r="B26" s="30" t="str">
        <x:v>Emergency / Recall</x:v>
      </x:c>
      <x:c r="C26" s="30" t="str">
        <x:v>Emergency and withdrawal/recall</x:v>
      </x:c>
      <x:c r="D26" s="30" t="str">
        <x:v>Are food-safety emergencies and withdrawal/recall arrangements defined, communicated and tested?</x:v>
      </x:c>
      <x:c r="E26" s="30" t="str">
        <x:v>Plans / exercises</x:v>
      </x:c>
      <x:c r="F26" s="30" t="str">
        <x:v>High</x:v>
      </x:c>
    </x:row>
    <x:row r="27">
      <x:c r="A27" s="30" t="str">
        <x:v>FSAUD-022</x:v>
      </x:c>
      <x:c r="B27" s="30" t="str">
        <x:v>Unsafe Product</x:v>
      </x:c>
      <x:c r="C27" s="30" t="str">
        <x:v>Control / disposition</x:v>
      </x:c>
      <x:c r="D27" s="30" t="str">
        <x:v>Are potentially unsafe products identified, held, evaluated, dispositioned and released under defined authority?</x:v>
      </x:c>
      <x:c r="E27" s="30" t="str">
        <x:v>Hold/release/disposition records</x:v>
      </x:c>
      <x:c r="F27" s="30" t="str">
        <x:v>High</x:v>
      </x:c>
    </x:row>
    <x:row r="28">
      <x:c r="A28" s="30" t="str">
        <x:v>FSAUD-023</x:v>
      </x:c>
      <x:c r="B28" s="30" t="str">
        <x:v>Verification</x:v>
      </x:c>
      <x:c r="C28" s="30" t="str">
        <x:v>Verification programme</x:v>
      </x:c>
      <x:c r="D28" s="30" t="str">
        <x:v>Are PRPs, hazard controls, monitoring and FSMS performance verified as planned?</x:v>
      </x:c>
      <x:c r="E28" s="30" t="str">
        <x:v>Verification plan / results</x:v>
      </x:c>
      <x:c r="F28" s="30" t="str">
        <x:v>High</x:v>
      </x:c>
    </x:row>
    <x:row r="29">
      <x:c r="A29" s="30" t="str">
        <x:v>FSAUD-024</x:v>
      </x:c>
      <x:c r="B29" s="30" t="str">
        <x:v>Performance</x:v>
      </x:c>
      <x:c r="C29" s="30" t="str">
        <x:v>Analysis / complaints</x:v>
      </x:c>
      <x:c r="D29" s="30" t="str">
        <x:v>Are trends, complaints, deviations, supplier issues and verification results analyzed?</x:v>
      </x:c>
      <x:c r="E29" s="30" t="str">
        <x:v>Trend reports / complaints</x:v>
      </x:c>
      <x:c r="F29" s="30" t="str">
        <x:v>Medium</x:v>
      </x:c>
    </x:row>
    <x:row r="30">
      <x:c r="A30" s="30" t="str">
        <x:v>FSAUD-025</x:v>
      </x:c>
      <x:c r="B30" s="30" t="str">
        <x:v>Audit / Review</x:v>
      </x:c>
      <x:c r="C30" s="30" t="str">
        <x:v>Internal audit / management review</x:v>
      </x:c>
      <x:c r="D30" s="30" t="str">
        <x:v>Are internal audit and management review effective and actions followed through?</x:v>
      </x:c>
      <x:c r="E30" s="30" t="str">
        <x:v>Audit reports / review minutes</x:v>
      </x:c>
      <x:c r="F30" s="30" t="str">
        <x:v>Medium</x:v>
      </x:c>
    </x:row>
    <x:row r="31">
      <x:c r="A31" s="30" t="str">
        <x:v>FSAUD-026</x:v>
      </x:c>
      <x:c r="B31" s="30" t="str">
        <x:v>Improvement</x:v>
      </x:c>
      <x:c r="C31" s="30" t="str">
        <x:v>Corrective action / update</x:v>
      </x:c>
      <x:c r="D31" s="30" t="str">
        <x:v>Are causes addressed, effectiveness checked and hazard/PRP/control information updated after changes?</x:v>
      </x:c>
      <x:c r="E31" s="30" t="str">
        <x:v>Corrective action / update evidence</x:v>
      </x:c>
      <x:c r="F31" s="30" t="str">
        <x:v>High</x:v>
      </x:c>
    </x:row>
  </x:sheetData>
  <x:mergeCells>
    <x:mergeCell ref="A1:F1"/>
    <x:mergeCell ref="A2:F2"/>
    <x:mergeCell ref="A3:F3"/>
    <x:mergeCell ref="A4:F4"/>
  </x:mergeCells>
  <x:pageMargins left="0.7" right="0.7" top="0.75" bottom="0.75" header="0.3" footer="0.3"/>
  <x:tableParts count="1">
    <x:tablePart xmlns:r="http://schemas.openxmlformats.org/officeDocument/2006/relationships" r:id="R27a7a0504a3c481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6" hidden="0" customWidth="1"/>
    <x:col min="3" max="3" width="24" hidden="0" customWidth="1"/>
    <x:col min="4" max="4" width="27" hidden="0" customWidth="1"/>
    <x:col min="5" max="5" width="52" hidden="0" customWidth="1"/>
    <x:col min="6" max="6" width="38" hidden="0" customWidth="1"/>
    <x:col min="7" max="7" width="16" hidden="0" customWidth="1"/>
    <x:col min="8" max="8" width="40" hidden="0" customWidth="1"/>
    <x:col min="9" max="9" width="40" hidden="0" customWidth="1"/>
    <x:col min="10" max="10" width="17" hidden="0" customWidth="1"/>
    <x:col min="11" max="11" width="16" hidden="0" customWidth="1"/>
    <x:col min="12" max="12" width="23" hidden="0" customWidth="1"/>
    <x:col min="13" max="13" width="13" hidden="0" customWidth="1"/>
    <x:col min="14" max="14" width="15" hidden="0" customWidth="1"/>
    <x:col min="15" max="15" width="20" hidden="0" customWidth="1"/>
  </x:cols>
  <x:sheetData>
    <x:row r="1" ht="26" customHeight="1">
      <x:c r="A1" s="5" t="str">
        <x:v>Internal Food Safety Audit Checklist - Working Table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>
      <x:c r="A2" s="12" t="str">
        <x:v>Document Code: FSMS-AUD-001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</x:row>
    <x:row r="4" ht="30" customHeight="1">
      <x:c r="A4" s="37" t="str">
        <x:v>[Note] The first 5 rows are Illustrative Data and do not represent findings at a real food business.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</x:row>
    <x:row r="5">
      <x:c r="A5" s="22" t="str">
        <x:v>Data Type</x:v>
      </x:c>
      <x:c r="B5" s="22" t="str">
        <x:v>Check ID</x:v>
      </x:c>
      <x:c r="C5" s="22" t="str">
        <x:v>Theme</x:v>
      </x:c>
      <x:c r="D5" s="22" t="str">
        <x:v>Control Theme</x:v>
      </x:c>
      <x:c r="E5" s="22" t="str">
        <x:v>Audit Prompt</x:v>
      </x:c>
      <x:c r="F5" s="22" t="str">
        <x:v>Evidence to Seek</x:v>
      </x:c>
      <x:c r="G5" s="22" t="str">
        <x:v>Result</x:v>
      </x:c>
      <x:c r="H5" s="22" t="str">
        <x:v>Evidence Sampled / Notes</x:v>
      </x:c>
      <x:c r="I5" s="22" t="str">
        <x:v>Finding / OFI</x:v>
      </x:c>
      <x:c r="J5" s="22" t="str">
        <x:v>Classification</x:v>
      </x:c>
      <x:c r="K5" s="22" t="str">
        <x:v>Food Safety Risk</x:v>
      </x:c>
      <x:c r="L5" s="22" t="str">
        <x:v>Action Owner</x:v>
      </x:c>
      <x:c r="M5" s="22" t="str">
        <x:v>Due Date</x:v>
      </x:c>
      <x:c r="N5" s="22" t="str">
        <x:v>Action Status</x:v>
      </x:c>
      <x:c r="O5" s="22" t="str">
        <x:v>Reviewer</x:v>
      </x:c>
    </x:row>
    <x:row r="6">
      <x:c r="A6" s="49" t="str">
        <x:v>Example Data</x:v>
      </x:c>
      <x:c r="B6" s="46" t="str">
        <x:v>EX-FSAUD-006</x:v>
      </x:c>
      <x:c r="C6" s="46" t="str">
        <x:v>PRPs</x:v>
      </x:c>
      <x:c r="D6" s="46" t="str">
        <x:v>Site PRPs</x:v>
      </x:c>
      <x:c r="E6" s="46" t="str">
        <x:v>Are relevant prerequisite programmes implemented for site/process conditions?</x:v>
      </x:c>
      <x:c r="F6" s="46" t="str">
        <x:v>PRP plans, inspections, records</x:v>
      </x:c>
      <x:c r="G6" s="46" t="str">
        <x:v>Conforming</x:v>
      </x:c>
      <x:c r="H6" s="46" t="str">
        <x:v>Illustrative PRP register, inspection and sanitation records</x:v>
      </x:c>
      <x:c r="I6" s="46" t="str"/>
      <x:c r="J6" s="46" t="str"/>
      <x:c r="K6" s="46" t="str">
        <x:v>Low</x:v>
      </x:c>
      <x:c r="L6" s="46" t="str"/>
      <x:c r="M6" s="52" t="str"/>
      <x:c r="N6" s="46" t="str">
        <x:v>No Action</x:v>
      </x:c>
      <x:c r="O6" s="46" t="str">
        <x:v>Lead Auditor</x:v>
      </x:c>
    </x:row>
    <x:row r="7">
      <x:c r="A7" s="49" t="str">
        <x:v>Example Data</x:v>
      </x:c>
      <x:c r="B7" s="46" t="str">
        <x:v>EX-FSAUD-011</x:v>
      </x:c>
      <x:c r="C7" s="46" t="str">
        <x:v>PRPs</x:v>
      </x:c>
      <x:c r="D7" s="46" t="str">
        <x:v>Allergen / cross-contact</x:v>
      </x:c>
      <x:c r="E7" s="46" t="str">
        <x:v>Are allergen and cross-contamination controls appropriate to actual products/processes?</x:v>
      </x:c>
      <x:c r="F7" s="46" t="str">
        <x:v>Allergen matrix, changeover checks</x:v>
      </x:c>
      <x:c r="G7" s="46" t="str">
        <x:v>OFI</x:v>
      </x:c>
      <x:c r="H7" s="46" t="str">
        <x:v>Illustrative allergen matrix and changeover records</x:v>
      </x:c>
      <x:c r="I7" s="46" t="str">
        <x:v>One work instruction uses an older packaging image although allergen declaration remains correct.</x:v>
      </x:c>
      <x:c r="J7" s="46" t="str">
        <x:v>OFI</x:v>
      </x:c>
      <x:c r="K7" s="46" t="str">
        <x:v>Medium</x:v>
      </x:c>
      <x:c r="L7" s="46" t="str">
        <x:v>Quality Manager</x:v>
      </x:c>
      <x:c r="M7" s="52" t="n">
        <x:v>46341</x:v>
      </x:c>
      <x:c r="N7" s="46" t="str">
        <x:v>Open</x:v>
      </x:c>
      <x:c r="O7" s="46" t="str">
        <x:v>Lead Auditor</x:v>
      </x:c>
    </x:row>
    <x:row r="8">
      <x:c r="A8" s="49" t="str">
        <x:v>Example Data</x:v>
      </x:c>
      <x:c r="B8" s="46" t="str">
        <x:v>EX-FSAUD-012</x:v>
      </x:c>
      <x:c r="C8" s="46" t="str">
        <x:v>Supplier / Incoming</x:v>
      </x:c>
      <x:c r="D8" s="46" t="str">
        <x:v>Supplier controls</x:v>
      </x:c>
      <x:c r="E8" s="46" t="str">
        <x:v>Are suppliers, specifications, incoming checks and external services controlled based on food-safety risk?</x:v>
      </x:c>
      <x:c r="F8" s="46" t="str">
        <x:v>Approved supplier list, specs, incoming records</x:v>
      </x:c>
      <x:c r="G8" s="46" t="str">
        <x:v>Minor NC</x:v>
      </x:c>
      <x:c r="H8" s="46" t="str">
        <x:v>Illustrative approved supplier records and incoming inspection samples</x:v>
      </x:c>
      <x:c r="I8" s="46" t="str">
        <x:v>One sampled high-risk ingredient supplier review was overdue beyond the approved review interval.</x:v>
      </x:c>
      <x:c r="J8" s="46" t="str">
        <x:v>Minor NC</x:v>
      </x:c>
      <x:c r="K8" s="46" t="str">
        <x:v>High</x:v>
      </x:c>
      <x:c r="L8" s="46" t="str">
        <x:v>Procurement Quality Lead</x:v>
      </x:c>
      <x:c r="M8" s="52" t="n">
        <x:v>46326</x:v>
      </x:c>
      <x:c r="N8" s="46" t="str">
        <x:v>In Progress</x:v>
      </x:c>
      <x:c r="O8" s="46" t="str">
        <x:v>Lead Auditor</x:v>
      </x:c>
    </x:row>
    <x:row r="9">
      <x:c r="A9" s="49" t="str">
        <x:v>Example Data</x:v>
      </x:c>
      <x:c r="B9" s="46" t="str">
        <x:v>EX-FSAUD-018</x:v>
      </x:c>
      <x:c r="C9" s="46" t="str">
        <x:v>Hazard Control</x:v>
      </x:c>
      <x:c r="D9" s="46" t="str">
        <x:v>Deviation response</x:v>
      </x:c>
      <x:c r="E9" s="46" t="str">
        <x:v>Do deviations trigger correction, evaluation, potentially unsafe-product control and corrective action?</x:v>
      </x:c>
      <x:c r="F9" s="46" t="str">
        <x:v>Deviation / hold / action records</x:v>
      </x:c>
      <x:c r="G9" s="46" t="str">
        <x:v>Major NC</x:v>
      </x:c>
      <x:c r="H9" s="46" t="str">
        <x:v>Illustrative CCP deviation record and hold log</x:v>
      </x:c>
      <x:c r="I9" s="46" t="str">
        <x:v>The sample does not demonstrate documented evaluation of potentially affected product before release decision.</x:v>
      </x:c>
      <x:c r="J9" s="46" t="str">
        <x:v>Major NC</x:v>
      </x:c>
      <x:c r="K9" s="46" t="str">
        <x:v>High</x:v>
      </x:c>
      <x:c r="L9" s="46" t="str">
        <x:v>Operations Manager</x:v>
      </x:c>
      <x:c r="M9" s="52" t="n">
        <x:v>46310</x:v>
      </x:c>
      <x:c r="N9" s="46" t="str">
        <x:v>Open</x:v>
      </x:c>
      <x:c r="O9" s="46" t="str">
        <x:v>Lead Auditor</x:v>
      </x:c>
    </x:row>
    <x:row r="10">
      <x:c r="A10" s="49" t="str">
        <x:v>Example Data</x:v>
      </x:c>
      <x:c r="B10" s="46" t="str">
        <x:v>EX-FSAUD-020</x:v>
      </x:c>
      <x:c r="C10" s="46" t="str">
        <x:v>Traceability</x:v>
      </x:c>
      <x:c r="D10" s="46" t="str">
        <x:v>Traceability system / tests</x:v>
      </x:c>
      <x:c r="E10" s="46" t="str">
        <x:v>Can traceability link relevant materials/process/distribution, and is it tested?</x:v>
      </x:c>
      <x:c r="F10" s="46" t="str">
        <x:v>Traceability records / tests</x:v>
      </x:c>
      <x:c r="G10" s="46" t="str">
        <x:v>Conforming</x:v>
      </x:c>
      <x:c r="H10" s="46" t="str">
        <x:v>Illustrative traceability test with quantity reconciliation and timing evidence</x:v>
      </x:c>
      <x:c r="I10" s="46" t="str"/>
      <x:c r="J10" s="46" t="str"/>
      <x:c r="K10" s="46" t="str">
        <x:v>Medium</x:v>
      </x:c>
      <x:c r="L10" s="46" t="str"/>
      <x:c r="M10" s="52" t="str"/>
      <x:c r="N10" s="46" t="str">
        <x:v>No Action</x:v>
      </x:c>
      <x:c r="O10" s="46" t="str">
        <x:v>Lead Auditor</x:v>
      </x:c>
    </x:row>
    <x:row r="1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53" t="str"/>
      <x:c r="N11" s="30" t="str"/>
      <x:c r="O11" s="30" t="str"/>
    </x:row>
    <x:row r="12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53" t="str"/>
      <x:c r="N12" s="30" t="str"/>
      <x:c r="O12" s="30" t="str"/>
    </x:row>
    <x:row r="13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53" t="str"/>
      <x:c r="N13" s="30" t="str"/>
      <x:c r="O13" s="30" t="str"/>
    </x:row>
    <x:row r="14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53" t="str"/>
      <x:c r="N14" s="30" t="str"/>
      <x:c r="O14" s="30" t="str"/>
    </x:row>
    <x:row r="15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53" t="str"/>
      <x:c r="N15" s="30" t="str"/>
      <x:c r="O15" s="30" t="str"/>
    </x:row>
    <x:row r="16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53" t="str"/>
      <x:c r="N16" s="30" t="str"/>
      <x:c r="O16" s="30" t="str"/>
    </x:row>
    <x:row r="17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53" t="str"/>
      <x:c r="N17" s="30" t="str"/>
      <x:c r="O17" s="30" t="str"/>
    </x:row>
    <x:row r="18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53" t="str"/>
      <x:c r="N18" s="30" t="str"/>
      <x:c r="O18" s="30" t="str"/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53" t="str"/>
      <x:c r="N19" s="30" t="str"/>
      <x:c r="O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53" t="str"/>
      <x:c r="N20" s="30" t="str"/>
      <x:c r="O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53" t="str"/>
      <x:c r="N21" s="30" t="str"/>
      <x:c r="O21" s="30" t="str"/>
    </x:row>
    <x:row r="22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53" t="str"/>
      <x:c r="N22" s="30" t="str"/>
      <x:c r="O22" s="30" t="str"/>
    </x:row>
    <x:row r="23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53" t="str"/>
      <x:c r="N23" s="30" t="str"/>
      <x:c r="O23" s="30" t="str"/>
    </x:row>
    <x:row r="24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53" t="str"/>
      <x:c r="N24" s="30" t="str"/>
      <x:c r="O24" s="30" t="str"/>
    </x:row>
    <x:row r="25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53" t="str"/>
      <x:c r="N25" s="30" t="str"/>
      <x:c r="O25" s="30" t="str"/>
    </x:row>
    <x:row r="26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53" t="str"/>
      <x:c r="N26" s="30" t="str"/>
      <x:c r="O26" s="30" t="str"/>
    </x:row>
    <x:row r="27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53" t="str"/>
      <x:c r="N27" s="30" t="str"/>
      <x:c r="O27" s="30" t="str"/>
    </x:row>
    <x:row r="28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53" t="str"/>
      <x:c r="N28" s="30" t="str"/>
      <x:c r="O28" s="30" t="str"/>
    </x:row>
    <x:row r="29">
      <x:c r="A29" s="30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53" t="str"/>
      <x:c r="N29" s="30" t="str"/>
      <x:c r="O29" s="30" t="str"/>
    </x:row>
    <x:row r="30">
      <x:c r="A30" s="30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53" t="str"/>
      <x:c r="N30" s="30" t="str"/>
      <x:c r="O30" s="30" t="str"/>
    </x:row>
    <x:row r="31">
      <x:c r="A31" s="30" t="str"/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/>
      <x:c r="M31" s="53" t="str"/>
      <x:c r="N31" s="30" t="str"/>
      <x:c r="O31" s="30" t="str"/>
    </x:row>
    <x:row r="32">
      <x:c r="A32" s="30" t="str"/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/>
      <x:c r="M32" s="53" t="str"/>
      <x:c r="N32" s="30" t="str"/>
      <x:c r="O32" s="30" t="str"/>
    </x:row>
    <x:row r="33">
      <x:c r="A33" s="30" t="str"/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/>
      <x:c r="M33" s="53" t="str"/>
      <x:c r="N33" s="30" t="str"/>
      <x:c r="O33" s="30" t="str"/>
    </x:row>
    <x:row r="34">
      <x:c r="A34" s="30" t="str"/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/>
      <x:c r="M34" s="53" t="str"/>
      <x:c r="N34" s="30" t="str"/>
      <x:c r="O34" s="30" t="str"/>
    </x:row>
    <x:row r="35">
      <x:c r="A35" s="30" t="str"/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/>
      <x:c r="M35" s="53" t="str"/>
      <x:c r="N35" s="30" t="str"/>
      <x:c r="O35" s="30" t="str"/>
    </x:row>
    <x:row r="36">
      <x:c r="A36" s="30" t="str"/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/>
      <x:c r="M36" s="53" t="str"/>
      <x:c r="N36" s="30" t="str"/>
      <x:c r="O36" s="30" t="str"/>
    </x:row>
    <x:row r="37">
      <x:c r="A37" s="30" t="str"/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/>
      <x:c r="M37" s="53" t="str"/>
      <x:c r="N37" s="30" t="str"/>
      <x:c r="O37" s="30" t="str"/>
    </x:row>
    <x:row r="38">
      <x:c r="A38" s="30" t="str"/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/>
      <x:c r="M38" s="53" t="str"/>
      <x:c r="N38" s="30" t="str"/>
      <x:c r="O38" s="30" t="str"/>
    </x:row>
    <x:row r="39">
      <x:c r="A39" s="30" t="str"/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/>
      <x:c r="M39" s="53" t="str"/>
      <x:c r="N39" s="30" t="str"/>
      <x:c r="O39" s="30" t="str"/>
    </x:row>
    <x:row r="40">
      <x:c r="A40" s="30" t="str"/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/>
      <x:c r="M40" s="53" t="str"/>
      <x:c r="N40" s="30" t="str"/>
      <x:c r="O40" s="30" t="str"/>
    </x:row>
    <x:row r="41">
      <x:c r="A41" s="30" t="str"/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/>
      <x:c r="M41" s="53" t="str"/>
      <x:c r="N41" s="30" t="str"/>
      <x:c r="O41" s="30" t="str"/>
    </x:row>
    <x:row r="42">
      <x:c r="A42" s="30" t="str"/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/>
      <x:c r="M42" s="53" t="str"/>
      <x:c r="N42" s="30" t="str"/>
      <x:c r="O42" s="30" t="str"/>
    </x:row>
    <x:row r="43">
      <x:c r="A43" s="30" t="str"/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/>
      <x:c r="M43" s="53" t="str"/>
      <x:c r="N43" s="30" t="str"/>
      <x:c r="O43" s="30" t="str"/>
    </x:row>
    <x:row r="44">
      <x:c r="A44" s="30" t="str"/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/>
      <x:c r="M44" s="53" t="str"/>
      <x:c r="N44" s="30" t="str"/>
      <x:c r="O44" s="30" t="str"/>
    </x:row>
    <x:row r="45">
      <x:c r="A45" s="30" t="str"/>
      <x:c r="B45" s="30" t="str"/>
      <x:c r="C45" s="30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/>
      <x:c r="M45" s="53" t="str"/>
      <x:c r="N45" s="30" t="str"/>
      <x:c r="O45" s="30" t="str"/>
    </x:row>
    <x:row r="46">
      <x:c r="A46" s="30" t="str"/>
      <x:c r="B46" s="30" t="str"/>
      <x:c r="C46" s="30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/>
      <x:c r="M46" s="53" t="str"/>
      <x:c r="N46" s="30" t="str"/>
      <x:c r="O46" s="30" t="str"/>
    </x:row>
    <x:row r="47">
      <x:c r="A47" s="30" t="str"/>
      <x:c r="B47" s="30" t="str"/>
      <x:c r="C47" s="30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/>
      <x:c r="M47" s="53" t="str"/>
      <x:c r="N47" s="30" t="str"/>
      <x:c r="O47" s="30" t="str"/>
    </x:row>
    <x:row r="48">
      <x:c r="A48" s="30" t="str"/>
      <x:c r="B48" s="30" t="str"/>
      <x:c r="C48" s="30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/>
      <x:c r="M48" s="53" t="str"/>
      <x:c r="N48" s="30" t="str"/>
      <x:c r="O48" s="30" t="str"/>
    </x:row>
    <x:row r="49">
      <x:c r="A49" s="30" t="str"/>
      <x:c r="B49" s="30" t="str"/>
      <x:c r="C49" s="30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/>
      <x:c r="M49" s="53" t="str"/>
      <x:c r="N49" s="30" t="str"/>
      <x:c r="O49" s="30" t="str"/>
    </x:row>
    <x:row r="50">
      <x:c r="A50" s="30" t="str"/>
      <x:c r="B50" s="30" t="str"/>
      <x:c r="C50" s="30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/>
      <x:c r="M50" s="53" t="str"/>
      <x:c r="N50" s="30" t="str"/>
      <x:c r="O50" s="30" t="str"/>
    </x:row>
    <x:row r="51">
      <x:c r="A51" s="30" t="str"/>
      <x:c r="B51" s="30" t="str"/>
      <x:c r="C51" s="30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/>
      <x:c r="M51" s="53" t="str"/>
      <x:c r="N51" s="30" t="str"/>
      <x:c r="O51" s="30" t="str"/>
    </x:row>
    <x:row r="52">
      <x:c r="A52" s="30" t="str"/>
      <x:c r="B52" s="30" t="str"/>
      <x:c r="C52" s="30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/>
      <x:c r="M52" s="53" t="str"/>
      <x:c r="N52" s="30" t="str"/>
      <x:c r="O52" s="30" t="str"/>
    </x:row>
    <x:row r="53">
      <x:c r="A53" s="30" t="str"/>
      <x:c r="B53" s="30" t="str"/>
      <x:c r="C53" s="30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/>
      <x:c r="M53" s="53" t="str"/>
      <x:c r="N53" s="30" t="str"/>
      <x:c r="O53" s="30" t="str"/>
    </x:row>
    <x:row r="54">
      <x:c r="A54" s="30" t="str"/>
      <x:c r="B54" s="30" t="str"/>
      <x:c r="C54" s="30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/>
      <x:c r="M54" s="53" t="str"/>
      <x:c r="N54" s="30" t="str"/>
      <x:c r="O54" s="30" t="str"/>
    </x:row>
    <x:row r="55">
      <x:c r="A55" s="30" t="str"/>
      <x:c r="B55" s="30" t="str"/>
      <x:c r="C55" s="30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/>
      <x:c r="M55" s="53" t="str"/>
      <x:c r="N55" s="30" t="str"/>
      <x:c r="O55" s="30" t="str"/>
    </x:row>
    <x:row r="56">
      <x:c r="A56" s="30" t="str"/>
      <x:c r="B56" s="30" t="str"/>
      <x:c r="C56" s="30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30" t="str"/>
      <x:c r="M56" s="53" t="str"/>
      <x:c r="N56" s="30" t="str"/>
      <x:c r="O56" s="30" t="str"/>
    </x:row>
    <x:row r="57">
      <x:c r="A57" s="30" t="str"/>
      <x:c r="B57" s="30" t="str"/>
      <x:c r="C57" s="30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30" t="str"/>
      <x:c r="M57" s="53" t="str"/>
      <x:c r="N57" s="30" t="str"/>
      <x:c r="O57" s="30" t="str"/>
    </x:row>
    <x:row r="58">
      <x:c r="A58" s="30" t="str"/>
      <x:c r="B58" s="30" t="str"/>
      <x:c r="C58" s="30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30" t="str"/>
      <x:c r="M58" s="53" t="str"/>
      <x:c r="N58" s="30" t="str"/>
      <x:c r="O58" s="30" t="str"/>
    </x:row>
    <x:row r="59">
      <x:c r="A59" s="30" t="str"/>
      <x:c r="B59" s="30" t="str"/>
      <x:c r="C59" s="30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30" t="str"/>
      <x:c r="M59" s="53" t="str"/>
      <x:c r="N59" s="30" t="str"/>
      <x:c r="O59" s="30" t="str"/>
    </x:row>
    <x:row r="60">
      <x:c r="A60" s="30" t="str"/>
      <x:c r="B60" s="30" t="str"/>
      <x:c r="C60" s="30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30" t="str"/>
      <x:c r="M60" s="53" t="str"/>
      <x:c r="N60" s="30" t="str"/>
      <x:c r="O60" s="30" t="str"/>
    </x:row>
    <x:row r="61">
      <x:c r="A61" s="30" t="str"/>
      <x:c r="B61" s="30" t="str"/>
      <x:c r="C61" s="30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30" t="str"/>
      <x:c r="M61" s="53" t="str"/>
      <x:c r="N61" s="30" t="str"/>
      <x:c r="O61" s="30" t="str"/>
    </x:row>
    <x:row r="62">
      <x:c r="A62" s="30" t="str"/>
      <x:c r="B62" s="30" t="str"/>
      <x:c r="C62" s="30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30" t="str"/>
      <x:c r="M62" s="53" t="str"/>
      <x:c r="N62" s="30" t="str"/>
      <x:c r="O62" s="30" t="str"/>
    </x:row>
    <x:row r="63">
      <x:c r="A63" s="30" t="str"/>
      <x:c r="B63" s="30" t="str"/>
      <x:c r="C63" s="30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30" t="str"/>
      <x:c r="M63" s="53" t="str"/>
      <x:c r="N63" s="30" t="str"/>
      <x:c r="O63" s="30" t="str"/>
    </x:row>
    <x:row r="64">
      <x:c r="A64" s="30" t="str"/>
      <x:c r="B64" s="30" t="str"/>
      <x:c r="C64" s="30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30" t="str"/>
      <x:c r="M64" s="53" t="str"/>
      <x:c r="N64" s="30" t="str"/>
      <x:c r="O64" s="30" t="str"/>
    </x:row>
    <x:row r="65">
      <x:c r="A65" s="30" t="str"/>
      <x:c r="B65" s="30" t="str"/>
      <x:c r="C65" s="30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30" t="str"/>
      <x:c r="M65" s="53" t="str"/>
      <x:c r="N65" s="30" t="str"/>
      <x:c r="O65" s="30" t="str"/>
    </x:row>
    <x:row r="66">
      <x:c r="A66" s="30" t="str"/>
      <x:c r="B66" s="30" t="str"/>
      <x:c r="C66" s="30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30" t="str"/>
      <x:c r="L66" s="30" t="str"/>
      <x:c r="M66" s="53" t="str"/>
      <x:c r="N66" s="30" t="str"/>
      <x:c r="O66" s="30" t="str"/>
    </x:row>
    <x:row r="67">
      <x:c r="A67" s="30" t="str"/>
      <x:c r="B67" s="30" t="str"/>
      <x:c r="C67" s="30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30" t="str"/>
      <x:c r="L67" s="30" t="str"/>
      <x:c r="M67" s="53" t="str"/>
      <x:c r="N67" s="30" t="str"/>
      <x:c r="O67" s="30" t="str"/>
    </x:row>
    <x:row r="68">
      <x:c r="A68" s="30" t="str"/>
      <x:c r="B68" s="30" t="str"/>
      <x:c r="C68" s="30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30" t="str"/>
      <x:c r="L68" s="30" t="str"/>
      <x:c r="M68" s="53" t="str"/>
      <x:c r="N68" s="30" t="str"/>
      <x:c r="O68" s="30" t="str"/>
    </x:row>
    <x:row r="69">
      <x:c r="A69" s="30" t="str"/>
      <x:c r="B69" s="30" t="str"/>
      <x:c r="C69" s="30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30" t="str"/>
      <x:c r="L69" s="30" t="str"/>
      <x:c r="M69" s="53" t="str"/>
      <x:c r="N69" s="30" t="str"/>
      <x:c r="O69" s="30" t="str"/>
    </x:row>
    <x:row r="70">
      <x:c r="A70" s="30" t="str"/>
      <x:c r="B70" s="30" t="str"/>
      <x:c r="C70" s="30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30" t="str"/>
      <x:c r="L70" s="30" t="str"/>
      <x:c r="M70" s="53" t="str"/>
      <x:c r="N70" s="30" t="str"/>
      <x:c r="O70" s="30" t="str"/>
    </x:row>
    <x:row r="71">
      <x:c r="A71" s="30" t="str"/>
      <x:c r="B71" s="30" t="str"/>
      <x:c r="C71" s="30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30" t="str"/>
      <x:c r="L71" s="30" t="str"/>
      <x:c r="M71" s="53" t="str"/>
      <x:c r="N71" s="30" t="str"/>
      <x:c r="O71" s="30" t="str"/>
    </x:row>
    <x:row r="72">
      <x:c r="A72" s="30" t="str"/>
      <x:c r="B72" s="30" t="str"/>
      <x:c r="C72" s="30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30" t="str"/>
      <x:c r="L72" s="30" t="str"/>
      <x:c r="M72" s="53" t="str"/>
      <x:c r="N72" s="30" t="str"/>
      <x:c r="O72" s="30" t="str"/>
    </x:row>
    <x:row r="73">
      <x:c r="A73" s="30" t="str"/>
      <x:c r="B73" s="30" t="str"/>
      <x:c r="C73" s="30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30" t="str"/>
      <x:c r="L73" s="30" t="str"/>
      <x:c r="M73" s="53" t="str"/>
      <x:c r="N73" s="30" t="str"/>
      <x:c r="O73" s="30" t="str"/>
    </x:row>
    <x:row r="74">
      <x:c r="A74" s="30" t="str"/>
      <x:c r="B74" s="30" t="str"/>
      <x:c r="C74" s="30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30" t="str"/>
      <x:c r="L74" s="30" t="str"/>
      <x:c r="M74" s="53" t="str"/>
      <x:c r="N74" s="30" t="str"/>
      <x:c r="O74" s="30" t="str"/>
    </x:row>
    <x:row r="75">
      <x:c r="A75" s="30" t="str"/>
      <x:c r="B75" s="30" t="str"/>
      <x:c r="C75" s="30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30" t="str"/>
      <x:c r="L75" s="30" t="str"/>
      <x:c r="M75" s="53" t="str"/>
      <x:c r="N75" s="30" t="str"/>
      <x:c r="O75" s="30" t="str"/>
    </x:row>
    <x:row r="76">
      <x:c r="A76" s="30" t="str"/>
      <x:c r="B76" s="30" t="str"/>
      <x:c r="C76" s="30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30" t="str"/>
      <x:c r="L76" s="30" t="str"/>
      <x:c r="M76" s="53" t="str"/>
      <x:c r="N76" s="30" t="str"/>
      <x:c r="O76" s="30" t="str"/>
    </x:row>
    <x:row r="77">
      <x:c r="A77" s="30" t="str"/>
      <x:c r="B77" s="30" t="str"/>
      <x:c r="C77" s="30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30" t="str"/>
      <x:c r="L77" s="30" t="str"/>
      <x:c r="M77" s="53" t="str"/>
      <x:c r="N77" s="30" t="str"/>
      <x:c r="O77" s="30" t="str"/>
    </x:row>
    <x:row r="78">
      <x:c r="A78" s="30" t="str"/>
      <x:c r="B78" s="30" t="str"/>
      <x:c r="C78" s="30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30" t="str"/>
      <x:c r="L78" s="30" t="str"/>
      <x:c r="M78" s="53" t="str"/>
      <x:c r="N78" s="30" t="str"/>
      <x:c r="O78" s="30" t="str"/>
    </x:row>
    <x:row r="79">
      <x:c r="A79" s="30" t="str"/>
      <x:c r="B79" s="30" t="str"/>
      <x:c r="C79" s="30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30" t="str"/>
      <x:c r="L79" s="30" t="str"/>
      <x:c r="M79" s="53" t="str"/>
      <x:c r="N79" s="30" t="str"/>
      <x:c r="O79" s="30" t="str"/>
    </x:row>
    <x:row r="80">
      <x:c r="A80" s="30" t="str"/>
      <x:c r="B80" s="30" t="str"/>
      <x:c r="C80" s="30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30" t="str"/>
      <x:c r="L80" s="30" t="str"/>
      <x:c r="M80" s="53" t="str"/>
      <x:c r="N80" s="30" t="str"/>
      <x:c r="O80" s="30" t="str"/>
    </x:row>
    <x:row r="81">
      <x:c r="A81" s="30" t="str"/>
      <x:c r="B81" s="30" t="str"/>
      <x:c r="C81" s="30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30" t="str"/>
      <x:c r="L81" s="30" t="str"/>
      <x:c r="M81" s="53" t="str"/>
      <x:c r="N81" s="30" t="str"/>
      <x:c r="O81" s="30" t="str"/>
    </x:row>
    <x:row r="82">
      <x:c r="A82" s="30" t="str"/>
      <x:c r="B82" s="30" t="str"/>
      <x:c r="C82" s="30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30" t="str"/>
      <x:c r="L82" s="30" t="str"/>
      <x:c r="M82" s="53" t="str"/>
      <x:c r="N82" s="30" t="str"/>
      <x:c r="O82" s="30" t="str"/>
    </x:row>
    <x:row r="83">
      <x:c r="A83" s="30" t="str"/>
      <x:c r="B83" s="30" t="str"/>
      <x:c r="C83" s="30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30" t="str"/>
      <x:c r="L83" s="30" t="str"/>
      <x:c r="M83" s="53" t="str"/>
      <x:c r="N83" s="30" t="str"/>
      <x:c r="O83" s="30" t="str"/>
    </x:row>
    <x:row r="84">
      <x:c r="A84" s="30" t="str"/>
      <x:c r="B84" s="30" t="str"/>
      <x:c r="C84" s="30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30" t="str"/>
      <x:c r="L84" s="30" t="str"/>
      <x:c r="M84" s="53" t="str"/>
      <x:c r="N84" s="30" t="str"/>
      <x:c r="O84" s="30" t="str"/>
    </x:row>
    <x:row r="85">
      <x:c r="A85" s="30" t="str"/>
      <x:c r="B85" s="30" t="str"/>
      <x:c r="C85" s="30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30" t="str"/>
      <x:c r="L85" s="30" t="str"/>
      <x:c r="M85" s="53" t="str"/>
      <x:c r="N85" s="30" t="str"/>
      <x:c r="O85" s="30" t="str"/>
    </x:row>
  </x:sheetData>
  <x:mergeCells>
    <x:mergeCell ref="A1:O1"/>
    <x:mergeCell ref="A2:O2"/>
    <x:mergeCell ref="A3:O3"/>
    <x:mergeCell ref="A4:O4"/>
  </x:mergeCells>
  <x:conditionalFormatting sqref="G6:G85">
    <x:cfRule type="expression" dxfId="0" priority="1">
      <x:formula>G6="Conforming"</x:formula>
    </x:cfRule>
    <x:cfRule type="expression" dxfId="1" priority="2">
      <x:formula>G6="Acceptable"</x:formula>
    </x:cfRule>
    <x:cfRule type="expression" dxfId="2" priority="3">
      <x:formula>G6="Approved"</x:formula>
    </x:cfRule>
    <x:cfRule type="expression" dxfId="3" priority="4">
      <x:formula>G6="Completed"</x:formula>
    </x:cfRule>
    <x:cfRule type="expression" dxfId="4" priority="5">
      <x:formula>G6="Closed"</x:formula>
    </x:cfRule>
    <x:cfRule type="expression" dxfId="5" priority="6">
      <x:formula>G6="Low"</x:formula>
    </x:cfRule>
    <x:cfRule type="expression" dxfId="6" priority="7">
      <x:formula>G6="Effective"</x:formula>
    </x:cfRule>
    <x:cfRule type="expression" dxfId="7" priority="8">
      <x:formula>G6="In Progress"</x:formula>
    </x:cfRule>
    <x:cfRule type="expression" dxfId="8" priority="9">
      <x:formula>G6="Partially Conforming"</x:formula>
    </x:cfRule>
    <x:cfRule type="expression" dxfId="9" priority="10">
      <x:formula>G6="Conditional"</x:formula>
    </x:cfRule>
    <x:cfRule type="expression" dxfId="10" priority="11">
      <x:formula>G6="Conditionally Approved"</x:formula>
    </x:cfRule>
    <x:cfRule type="expression" dxfId="11" priority="12">
      <x:formula>G6="Medium"</x:formula>
    </x:cfRule>
    <x:cfRule type="expression" dxfId="12" priority="13">
      <x:formula>G6="OFI"</x:formula>
    </x:cfRule>
    <x:cfRule type="expression" dxfId="13" priority="14">
      <x:formula>G6="Nonconforming"</x:formula>
    </x:cfRule>
    <x:cfRule type="expression" dxfId="14" priority="15">
      <x:formula>G6="Major NC"</x:formula>
    </x:cfRule>
    <x:cfRule type="expression" dxfId="15" priority="16">
      <x:formula>G6="High"</x:formula>
    </x:cfRule>
    <x:cfRule type="expression" dxfId="16" priority="17">
      <x:formula>G6="Blocked"</x:formula>
    </x:cfRule>
    <x:cfRule type="expression" dxfId="17" priority="18">
      <x:formula>G6="Open"</x:formula>
    </x:cfRule>
    <x:cfRule type="expression" dxfId="18" priority="19">
      <x:formula>G6="Not Approved"</x:formula>
    </x:cfRule>
    <x:cfRule type="expression" dxfId="19" priority="20">
      <x:formula>G6="Not Started"</x:formula>
    </x:cfRule>
    <x:cfRule type="expression" dxfId="20" priority="21">
      <x:formula>G6="Not Assessed"</x:formula>
    </x:cfRule>
    <x:cfRule type="expression" dxfId="21" priority="22">
      <x:formula>G6="N/A"</x:formula>
    </x:cfRule>
    <x:cfRule type="expression" dxfId="22" priority="23">
      <x:formula>G6="No Action"</x:formula>
    </x:cfRule>
  </x:conditionalFormatting>
  <x:conditionalFormatting sqref="K6:K85">
    <x:cfRule type="expression" dxfId="23" priority="24">
      <x:formula>K6="Conforming"</x:formula>
    </x:cfRule>
    <x:cfRule type="expression" dxfId="24" priority="25">
      <x:formula>K6="Acceptable"</x:formula>
    </x:cfRule>
    <x:cfRule type="expression" dxfId="25" priority="26">
      <x:formula>K6="Approved"</x:formula>
    </x:cfRule>
    <x:cfRule type="expression" dxfId="26" priority="27">
      <x:formula>K6="Completed"</x:formula>
    </x:cfRule>
    <x:cfRule type="expression" dxfId="27" priority="28">
      <x:formula>K6="Closed"</x:formula>
    </x:cfRule>
    <x:cfRule type="expression" dxfId="28" priority="29">
      <x:formula>K6="Low"</x:formula>
    </x:cfRule>
    <x:cfRule type="expression" dxfId="29" priority="30">
      <x:formula>K6="Effective"</x:formula>
    </x:cfRule>
    <x:cfRule type="expression" dxfId="30" priority="31">
      <x:formula>K6="In Progress"</x:formula>
    </x:cfRule>
    <x:cfRule type="expression" dxfId="31" priority="32">
      <x:formula>K6="Partially Conforming"</x:formula>
    </x:cfRule>
    <x:cfRule type="expression" dxfId="32" priority="33">
      <x:formula>K6="Conditional"</x:formula>
    </x:cfRule>
    <x:cfRule type="expression" dxfId="33" priority="34">
      <x:formula>K6="Conditionally Approved"</x:formula>
    </x:cfRule>
    <x:cfRule type="expression" dxfId="34" priority="35">
      <x:formula>K6="Medium"</x:formula>
    </x:cfRule>
    <x:cfRule type="expression" dxfId="35" priority="36">
      <x:formula>K6="OFI"</x:formula>
    </x:cfRule>
    <x:cfRule type="expression" dxfId="36" priority="37">
      <x:formula>K6="Nonconforming"</x:formula>
    </x:cfRule>
    <x:cfRule type="expression" dxfId="37" priority="38">
      <x:formula>K6="Major NC"</x:formula>
    </x:cfRule>
    <x:cfRule type="expression" dxfId="38" priority="39">
      <x:formula>K6="High"</x:formula>
    </x:cfRule>
    <x:cfRule type="expression" dxfId="39" priority="40">
      <x:formula>K6="Blocked"</x:formula>
    </x:cfRule>
    <x:cfRule type="expression" dxfId="40" priority="41">
      <x:formula>K6="Open"</x:formula>
    </x:cfRule>
    <x:cfRule type="expression" dxfId="41" priority="42">
      <x:formula>K6="Not Approved"</x:formula>
    </x:cfRule>
    <x:cfRule type="expression" dxfId="42" priority="43">
      <x:formula>K6="Not Started"</x:formula>
    </x:cfRule>
    <x:cfRule type="expression" dxfId="43" priority="44">
      <x:formula>K6="Not Assessed"</x:formula>
    </x:cfRule>
    <x:cfRule type="expression" dxfId="44" priority="45">
      <x:formula>K6="N/A"</x:formula>
    </x:cfRule>
    <x:cfRule type="expression" dxfId="45" priority="46">
      <x:formula>K6="No Action"</x:formula>
    </x:cfRule>
  </x:conditionalFormatting>
  <x:conditionalFormatting sqref="N6:N85">
    <x:cfRule type="expression" dxfId="46" priority="47">
      <x:formula>N6="Conforming"</x:formula>
    </x:cfRule>
    <x:cfRule type="expression" dxfId="47" priority="48">
      <x:formula>N6="Acceptable"</x:formula>
    </x:cfRule>
    <x:cfRule type="expression" dxfId="48" priority="49">
      <x:formula>N6="Approved"</x:formula>
    </x:cfRule>
    <x:cfRule type="expression" dxfId="49" priority="50">
      <x:formula>N6="Completed"</x:formula>
    </x:cfRule>
    <x:cfRule type="expression" dxfId="50" priority="51">
      <x:formula>N6="Closed"</x:formula>
    </x:cfRule>
    <x:cfRule type="expression" dxfId="51" priority="52">
      <x:formula>N6="Low"</x:formula>
    </x:cfRule>
    <x:cfRule type="expression" dxfId="52" priority="53">
      <x:formula>N6="Effective"</x:formula>
    </x:cfRule>
    <x:cfRule type="expression" dxfId="53" priority="54">
      <x:formula>N6="In Progress"</x:formula>
    </x:cfRule>
    <x:cfRule type="expression" dxfId="54" priority="55">
      <x:formula>N6="Partially Conforming"</x:formula>
    </x:cfRule>
    <x:cfRule type="expression" dxfId="55" priority="56">
      <x:formula>N6="Conditional"</x:formula>
    </x:cfRule>
    <x:cfRule type="expression" dxfId="56" priority="57">
      <x:formula>N6="Conditionally Approved"</x:formula>
    </x:cfRule>
    <x:cfRule type="expression" dxfId="57" priority="58">
      <x:formula>N6="Medium"</x:formula>
    </x:cfRule>
    <x:cfRule type="expression" dxfId="58" priority="59">
      <x:formula>N6="OFI"</x:formula>
    </x:cfRule>
    <x:cfRule type="expression" dxfId="59" priority="60">
      <x:formula>N6="Nonconforming"</x:formula>
    </x:cfRule>
    <x:cfRule type="expression" dxfId="60" priority="61">
      <x:formula>N6="Major NC"</x:formula>
    </x:cfRule>
    <x:cfRule type="expression" dxfId="61" priority="62">
      <x:formula>N6="High"</x:formula>
    </x:cfRule>
    <x:cfRule type="expression" dxfId="62" priority="63">
      <x:formula>N6="Blocked"</x:formula>
    </x:cfRule>
    <x:cfRule type="expression" dxfId="63" priority="64">
      <x:formula>N6="Open"</x:formula>
    </x:cfRule>
    <x:cfRule type="expression" dxfId="64" priority="65">
      <x:formula>N6="Not Approved"</x:formula>
    </x:cfRule>
    <x:cfRule type="expression" dxfId="65" priority="66">
      <x:formula>N6="Not Started"</x:formula>
    </x:cfRule>
    <x:cfRule type="expression" dxfId="66" priority="67">
      <x:formula>N6="Not Assessed"</x:formula>
    </x:cfRule>
    <x:cfRule type="expression" dxfId="67" priority="68">
      <x:formula>N6="N/A"</x:formula>
    </x:cfRule>
    <x:cfRule type="expression" dxfId="68" priority="69">
      <x:formula>N6="No Action"</x:formula>
    </x:cfRule>
  </x:conditionalFormatting>
  <x:dataValidations count="5">
    <x:dataValidation type="list" sqref="A6:A85">
      <x:formula1>"Example Data,Actual Data"</x:formula1>
    </x:dataValidation>
    <x:dataValidation type="list" sqref="G6:G85">
      <x:formula1>"Conforming,OFI,Minor NC,Major NC,Not Assessed,N/A"</x:formula1>
    </x:dataValidation>
    <x:dataValidation type="list" sqref="J6:J85">
      <x:formula1>",OFI,Minor NC,Major NC"</x:formula1>
    </x:dataValidation>
    <x:dataValidation type="list" sqref="K6:K85">
      <x:formula1>"High,Medium,Low"</x:formula1>
    </x:dataValidation>
    <x:dataValidation type="list" sqref="N6:N85">
      <x:formula1>"No Action,Open,In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d25059b7f79460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Internal Food Safety Audit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FSMS-AUD-001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IF(COUNTIF('Audit Checklist'!$A$6:$A$85,"Actual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Checks</x:v>
      </x:c>
      <x:c r="B8" s="64" t="n">
        <x:f>COUNTIF('Audit Checklist'!$A$6:$A$85,"Actual Data")</x:f>
        <x:v>0</x:v>
      </x:c>
    </x:row>
    <x:row r="9">
      <x:c r="A9" s="22" t="str">
        <x:v>Conforming</x:v>
      </x:c>
      <x:c r="B9" s="64" t="n">
        <x:f>COUNTIFS('Audit Checklist'!$A$6:$A$85,"Actual Data",'Audit Checklist'!$G$6:$G$85,"Conforming")</x:f>
        <x:v>0</x:v>
      </x:c>
    </x:row>
    <x:row r="10">
      <x:c r="A10" s="22" t="str">
        <x:v>OFI</x:v>
      </x:c>
      <x:c r="B10" s="64" t="n">
        <x:f>COUNTIFS('Audit Checklist'!$A$6:$A$85,"Actual Data",'Audit Checklist'!$G$6:$G$85,"OFI")</x:f>
        <x:v>0</x:v>
      </x:c>
    </x:row>
    <x:row r="11">
      <x:c r="A11" s="22" t="str">
        <x:v>Minor NC</x:v>
      </x:c>
      <x:c r="B11" s="64" t="n">
        <x:f>COUNTIFS('Audit Checklist'!$A$6:$A$85,"Actual Data",'Audit Checklist'!$G$6:$G$85,"Minor NC")</x:f>
        <x:v>0</x:v>
      </x:c>
    </x:row>
    <x:row r="12">
      <x:c r="A12" s="22" t="str">
        <x:v>Major NC</x:v>
      </x:c>
      <x:c r="B12" s="64" t="n">
        <x:f>COUNTIFS('Audit Checklist'!$A$6:$A$85,"Actual Data",'Audit Checklist'!$G$6:$G$85,"Major NC")</x:f>
        <x:v>0</x:v>
      </x:c>
    </x:row>
    <x:row r="13">
      <x:c r="A13" s="22" t="str">
        <x:v>High-Risk Findings</x:v>
      </x:c>
      <x:c r="B13" s="64" t="n">
        <x:f>COUNTIFS('Audit Checklist'!$A$6:$A$85,"Actual Data",'Audit Checklist'!$K$6:$K$85,"High",'Audit Checklist'!$J$6:$J$85,"&lt;&gt;")</x:f>
        <x:v>0</x:v>
      </x:c>
    </x:row>
    <x:row r="14">
      <x:c r="A14" s="22" t="str">
        <x:v>Not Assessed</x:v>
      </x:c>
      <x:c r="B14" s="64" t="n">
        <x:f>COUNTIFS('Audit Checklist'!$A$6:$A$85,"Actual Data",'Audit Checklist'!$G$6:$G$85,"Not Assessed")</x:f>
        <x:v>0</x:v>
      </x:c>
    </x:row>
    <x:row r="15">
      <x:c r="A15" s="22" t="str">
        <x:v>Open / In Progress Actions</x:v>
      </x:c>
      <x:c r="B15" s="64" t="n">
        <x:f>COUNTIFS('Audit Checklist'!$A$6:$A$85,"Actual Data",'Audit Checklist'!$N$6:$N$85,"Open")+COUNTIFS('Audit Checklist'!$A$6:$A$85,"Actual Data",'Audit Checklist'!$N$6:$N$85,"In Progress")</x:f>
        <x:v>0</x:v>
      </x:c>
    </x:row>
    <x:row r="16">
      <x:c r="A16" s="22" t="str">
        <x:v>N/A</x:v>
      </x:c>
      <x:c r="B16" s="64" t="n">
        <x:f>COUNTIFS('Audit Checklist'!$A$6:$A$85,"Actual Data",'Audit Checklist'!$G$6:$G$85,"N/A")</x:f>
        <x:v>0</x:v>
      </x:c>
    </x:row>
    <x:row r="17">
      <x:c r="A17" s="22" t="str">
        <x:v>Example Rows (excluded)</x:v>
      </x:c>
      <x:c r="B17" s="64" t="n">
        <x:f>COUNTIF('Audit Checklist'!$A$6:$A$85,"Example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d044767067854020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22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Internal Food Safety Audit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FSMS-AUD-001 | Version: 1.0 | Effective Date: 2026-09-18 | Applied Standard: ISO 22000:2018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IF(COUNTIF('Audit Checklist'!$A$6:$A$85,"Actual Data")&gt;0,"Actual Data","Illustrative Data")</x:f>
        <x:v>Illustrative Data</x:v>
      </x:c>
    </x:row>
    <x:row r="8">
      <x:c r="A8" s="22" t="str">
        <x:v>Audit Result</x:v>
      </x:c>
      <x:c r="B8" s="22" t="str">
        <x:v>Count</x:v>
      </x:c>
      <x:c r="D8" s="22" t="str">
        <x:v>Food Safety Risk</x:v>
      </x:c>
      <x:c r="E8" s="22" t="str">
        <x:v>Count</x:v>
      </x:c>
    </x:row>
    <x:row r="9">
      <x:c r="A9" t="str">
        <x:v>Conforming</x:v>
      </x:c>
      <x:c r="B9" t="n">
        <x:f>IF($B$6="Actual Data",COUNTIFS('Audit Checklist'!$A$6:$A$85,"Actual Data",'Audit Checklist'!$G$6:$G$85,A9),COUNTIFS('Audit Checklist'!$A$6:$A$85,"Example Data",'Audit Checklist'!$G$6:$G$85,A9))</x:f>
        <x:v>2</x:v>
      </x:c>
      <x:c r="D9" t="str">
        <x:v>High</x:v>
      </x:c>
      <x:c r="E9" t="n">
        <x:f>IF($B$6="Actual Data",COUNTIFS('Audit Checklist'!$A$6:$A$85,"Actual Data",'Audit Checklist'!$K$6:$K$85,D9),COUNTIFS('Audit Checklist'!$A$6:$A$85,"Example Data",'Audit Checklist'!$K$6:$K$85,D9))</x:f>
        <x:v>2</x:v>
      </x:c>
    </x:row>
    <x:row r="10">
      <x:c r="A10" t="str">
        <x:v>OFI</x:v>
      </x:c>
      <x:c r="B10" t="n">
        <x:f>IF($B$6="Actual Data",COUNTIFS('Audit Checklist'!$A$6:$A$85,"Actual Data",'Audit Checklist'!$G$6:$G$85,A10),COUNTIFS('Audit Checklist'!$A$6:$A$85,"Example Data",'Audit Checklist'!$G$6:$G$85,A10))</x:f>
        <x:v>1</x:v>
      </x:c>
      <x:c r="D10" t="str">
        <x:v>Medium</x:v>
      </x:c>
      <x:c r="E10" t="n">
        <x:f>IF($B$6="Actual Data",COUNTIFS('Audit Checklist'!$A$6:$A$85,"Actual Data",'Audit Checklist'!$K$6:$K$85,D10),COUNTIFS('Audit Checklist'!$A$6:$A$85,"Example Data",'Audit Checklist'!$K$6:$K$85,D10))</x:f>
        <x:v>2</x:v>
      </x:c>
    </x:row>
    <x:row r="11">
      <x:c r="A11" t="str">
        <x:v>Minor NC</x:v>
      </x:c>
      <x:c r="B11" t="n">
        <x:f>IF($B$6="Actual Data",COUNTIFS('Audit Checklist'!$A$6:$A$85,"Actual Data",'Audit Checklist'!$G$6:$G$85,A11),COUNTIFS('Audit Checklist'!$A$6:$A$85,"Example Data",'Audit Checklist'!$G$6:$G$85,A11))</x:f>
        <x:v>1</x:v>
      </x:c>
      <x:c r="D11" t="str">
        <x:v>Low</x:v>
      </x:c>
      <x:c r="E11" t="n">
        <x:f>IF($B$6="Actual Data",COUNTIFS('Audit Checklist'!$A$6:$A$85,"Actual Data",'Audit Checklist'!$K$6:$K$85,D11),COUNTIFS('Audit Checklist'!$A$6:$A$85,"Example Data",'Audit Checklist'!$K$6:$K$85,D11))</x:f>
        <x:v>1</x:v>
      </x:c>
    </x:row>
    <x:row r="12">
      <x:c r="A12" t="str">
        <x:v>Major NC</x:v>
      </x:c>
      <x:c r="B12" t="n">
        <x:f>IF($B$6="Actual Data",COUNTIFS('Audit Checklist'!$A$6:$A$85,"Actual Data",'Audit Checklist'!$G$6:$G$85,A12),COUNTIFS('Audit Checklist'!$A$6:$A$85,"Example Data",'Audit Checklist'!$G$6:$G$85,A12))</x:f>
        <x:v>1</x:v>
      </x:c>
    </x:row>
    <x:row r="13">
      <x:c r="A13" t="str">
        <x:v>Not Assessed</x:v>
      </x:c>
      <x:c r="B13" t="n">
        <x:f>IF($B$6="Actual Data",COUNTIFS('Audit Checklist'!$A$6:$A$85,"Actual Data",'Audit Checklist'!$G$6:$G$85,A13),COUNTIFS('Audit Checklist'!$A$6:$A$85,"Example Data",'Audit Checklist'!$G$6:$G$85,A13))</x:f>
        <x:v>0</x:v>
      </x:c>
    </x:row>
    <x:row r="14">
      <x:c r="A14" t="str">
        <x:v>N/A</x:v>
      </x:c>
      <x:c r="B14" t="n">
        <x:f>IF($B$6="Actual Data",COUNTIFS('Audit Checklist'!$A$6:$A$85,"Actual Data",'Audit Checklist'!$G$6:$G$85,A14),COUNTIFS('Audit Checklist'!$A$6:$A$85,"Example Data",'Audit Checklist'!$G$6:$G$85,A14))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62" hidden="0" customWidth="1"/>
    <x:col min="4" max="4" width="50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FSMS-AUD-001 | Version: 1.0 | Effective Date: 2026-09-18 | Applied Standard: ISO 22000:2018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22000:2018</x:v>
      </x:c>
      <x:c r="C11" s="30" t="str">
        <x:v>Current published FSMS standard.</x:v>
      </x:c>
      <x:c r="D11" s="30" t="str">
        <x:v>https://www.iso.org/standard/65464.html</x:v>
      </x:c>
    </x:row>
    <x:row r="12">
      <x:c r="A12" s="30" t="str">
        <x:v>Amendment</x:v>
      </x:c>
      <x:c r="B12" s="30" t="str">
        <x:v>ISO 22000:2018/Amd 1:2024</x:v>
      </x:c>
      <x:c r="C12" s="30" t="str">
        <x:v>Climate-action amendment applicable to ISO 22000:2018.</x:v>
      </x:c>
      <x:c r="D12" s="30" t="str">
        <x:v>https://www.iso.org/standard/88410.html</x:v>
      </x:c>
    </x:row>
    <x:row r="13">
      <x:c r="A13" s="30" t="str">
        <x:v>Revision Note</x:v>
      </x:c>
      <x:c r="B13" s="30" t="str">
        <x:v>ISO/DIS 22000</x:v>
      </x:c>
      <x:c r="C13" s="30" t="str">
        <x:v>Revision is under development; not used as the controlled baseline in this toolkit.</x:v>
      </x:c>
      <x:c r="D13" s="30" t="str">
        <x:v>https://www.iso.org/standard/88794.html</x:v>
      </x:c>
    </x:row>
    <x:row r="14">
      <x:c r="A14" s="30" t="str">
        <x:v>Audit Result</x:v>
      </x:c>
      <x:c r="B14" s="30" t="str">
        <x:v>Conforming</x:v>
      </x:c>
      <x:c r="C14" s="30" t="str"/>
      <x:c r="D14" s="30" t="str"/>
    </x:row>
    <x:row r="15">
      <x:c r="A15" s="30" t="str">
        <x:v>Audit Result</x:v>
      </x:c>
      <x:c r="B15" s="30" t="str">
        <x:v>OFI</x:v>
      </x:c>
      <x:c r="C15" s="30" t="str"/>
      <x:c r="D15" s="30" t="str"/>
    </x:row>
    <x:row r="16">
      <x:c r="A16" s="30" t="str">
        <x:v>Audit Result</x:v>
      </x:c>
      <x:c r="B16" s="30" t="str">
        <x:v>Minor NC</x:v>
      </x:c>
      <x:c r="C16" s="30" t="str"/>
      <x:c r="D16" s="30" t="str"/>
    </x:row>
    <x:row r="17">
      <x:c r="A17" s="30" t="str">
        <x:v>Audit Result</x:v>
      </x:c>
      <x:c r="B17" s="30" t="str">
        <x:v>Major NC</x:v>
      </x:c>
      <x:c r="C17" s="30" t="str"/>
      <x:c r="D17" s="30" t="str"/>
    </x:row>
    <x:row r="18">
      <x:c r="A18" s="30" t="str">
        <x:v>Audit Result</x:v>
      </x:c>
      <x:c r="B18" s="30" t="str">
        <x:v>Not Assessed</x:v>
      </x:c>
      <x:c r="C18" s="30" t="str"/>
      <x:c r="D18" s="30" t="str"/>
    </x:row>
    <x:row r="19">
      <x:c r="A19" s="30" t="str">
        <x:v>Audit Result</x:v>
      </x:c>
      <x:c r="B19" s="30" t="str">
        <x:v>N/A</x:v>
      </x:c>
      <x:c r="C19" s="30" t="str"/>
      <x:c r="D19" s="30" t="str"/>
    </x:row>
    <x:row r="20">
      <x:c r="A20" s="30" t="str">
        <x:v>Action Status</x:v>
      </x:c>
      <x:c r="B20" s="30" t="str">
        <x:v>No Action</x:v>
      </x:c>
      <x:c r="C20" s="30" t="str"/>
      <x:c r="D20" s="30" t="str"/>
    </x:row>
    <x:row r="21">
      <x:c r="A21" s="30" t="str">
        <x:v>Action Status</x:v>
      </x:c>
      <x:c r="B21" s="30" t="str">
        <x:v>Open</x:v>
      </x:c>
      <x:c r="C21" s="30" t="str"/>
      <x:c r="D21" s="30" t="str"/>
    </x:row>
    <x:row r="22">
      <x:c r="A22" s="30" t="str">
        <x:v>Action Status</x:v>
      </x:c>
      <x:c r="B22" s="30" t="str">
        <x:v>In Progress</x:v>
      </x:c>
      <x:c r="C22" s="30" t="str"/>
      <x:c r="D22" s="30" t="str"/>
    </x:row>
    <x:row r="23">
      <x:c r="A23" s="30" t="str">
        <x:v>Action Status</x:v>
      </x:c>
      <x:c r="B23" s="30" t="str">
        <x:v>Closed</x:v>
      </x:c>
      <x:c r="C23" s="30" t="str"/>
      <x:c r="D23" s="30" t="str"/>
    </x:row>
    <x:row r="25" ht="30" customHeight="1">
      <x:c r="A25" s="37" t="str">
        <x:v>[Note] Food-safety legal, regulatory, customer, allergen, labeling and sector requirements must be verified for the relevant products, processes and jurisdictions.</x:v>
      </x:c>
      <x:c r="B25" s="37"/>
      <x:c r="C25" s="37"/>
      <x:c r="D25" s="37"/>
    </x:row>
  </x:sheetData>
  <x:mergeCells>
    <x:mergeCell ref="A1:D1"/>
    <x:mergeCell ref="A2:D2"/>
    <x:mergeCell ref="A3:D3"/>
    <x:mergeCell ref="A25:D2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FSMS-AUD-001 | Version: 1.0 | Effective Date: 2026-09-18 | Applied Standard: ISO 22000:2018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