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0e7ccba09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faf89f3e4d44d4b"/>
    <x:sheet xmlns:r="http://schemas.openxmlformats.org/officeDocument/2006/relationships" name="Work Breakdown Library" sheetId="2" r:id="R40d1b4cef8ee4ce9"/>
    <x:sheet xmlns:r="http://schemas.openxmlformats.org/officeDocument/2006/relationships" name="Project Plan" sheetId="3" r:id="R4677f46e635e4c17"/>
    <x:sheet xmlns:r="http://schemas.openxmlformats.org/officeDocument/2006/relationships" name="Dashboard" sheetId="4" r:id="R074af69325e54197"/>
    <x:sheet xmlns:r="http://schemas.openxmlformats.org/officeDocument/2006/relationships" name="Chart Data" sheetId="5" r:id="Rba6d91d398594de3"/>
    <x:sheet xmlns:r="http://schemas.openxmlformats.org/officeDocument/2006/relationships" name="Reference Data" sheetId="6" r:id="Rb3f9bf1895dc4658"/>
    <x:sheet xmlns:r="http://schemas.openxmlformats.org/officeDocument/2006/relationships" name="Revision History" sheetId="7" r:id="Rb262fc85ffb748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e618ade9a4c3b" /><Relationship Type="http://schemas.openxmlformats.org/officeDocument/2006/relationships/theme" Target="/xl/theme/theme1.xml" Id="R9662d40ff0214bb4" /><Relationship Type="http://schemas.openxmlformats.org/officeDocument/2006/relationships/sharedStrings" Target="/xl/sharedStrings.xml" Id="R50206ac33eeb4ae1" /><Relationship Type="http://schemas.openxmlformats.org/officeDocument/2006/relationships/worksheet" Target="/xl/worksheets/sheet1.xml" Id="R0faf89f3e4d44d4b" /><Relationship Type="http://schemas.openxmlformats.org/officeDocument/2006/relationships/worksheet" Target="/xl/worksheets/sheet2.xml" Id="R40d1b4cef8ee4ce9" /><Relationship Type="http://schemas.openxmlformats.org/officeDocument/2006/relationships/worksheet" Target="/xl/worksheets/sheet3.xml" Id="R4677f46e635e4c17" /><Relationship Type="http://schemas.openxmlformats.org/officeDocument/2006/relationships/worksheet" Target="/xl/worksheets/sheet4.xml" Id="R074af69325e54197" /><Relationship Type="http://schemas.openxmlformats.org/officeDocument/2006/relationships/worksheet" Target="/xl/worksheets/sheet5.xml" Id="Rba6d91d398594de3" /><Relationship Type="http://schemas.openxmlformats.org/officeDocument/2006/relationships/worksheet" Target="/xl/worksheets/sheet6.xml" Id="Rb3f9bf1895dc4658" /><Relationship Type="http://schemas.openxmlformats.org/officeDocument/2006/relationships/worksheet" Target="/xl/worksheets/sheet7.xml" Id="Rb262fc85ffb748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50bd52adb1549fa" /><Relationship Type="http://schemas.openxmlformats.org/officeDocument/2006/relationships/chart" Target="/xl/drawings/charts/chart2.xml" Id="Rcb7d0fa9bbb74e6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Phase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Data'!$D$9:$D$14</c:f>
              <c:strCache>
                <c:ptCount val="0"/>
              </c:strCache>
            </c:strRef>
          </c:cat>
          <c:val>
            <c:numRef>
              <c:f>'Chart Data'!$E$9:$E$14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0bd52adb1549fa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b7d0fa9bbb74e6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SMSWorkBreakdownLibraryTable" displayName="FSMSWorkBreakdownLibraryTable" ref="A5:H47" headerRowCount="1" totalsRowCount="0" totalsRowShown="0">
  <x:tableColumns count="8">
    <x:tableColumn id="1" name="Task ID"/>
    <x:tableColumn id="2" name="Phase"/>
    <x:tableColumn id="3" name="Workstream"/>
    <x:tableColumn id="4" name="Task / Activity"/>
    <x:tableColumn id="5" name="Deliverable / Evidence"/>
    <x:tableColumn id="6" name="Typical Owner Role"/>
    <x:tableColumn id="7" name="Priority"/>
    <x:tableColumn id="8" name="Use / Tailoring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SMSProjectPlanTable" displayName="FSMSProjectPlanTable" ref="A5:R105" headerRowCount="1" totalsRowCount="0" totalsRowShown="0">
  <x:tableColumns count="18">
    <x:tableColumn id="1" name="Data Type"/>
    <x:tableColumn id="2" name="Task ID"/>
    <x:tableColumn id="3" name="Phase"/>
    <x:tableColumn id="4" name="Workstream"/>
    <x:tableColumn id="5" name="Task / Activity"/>
    <x:tableColumn id="6" name="Deliverable / Evidence"/>
    <x:tableColumn id="7" name="Owner Role"/>
    <x:tableColumn id="8" name="Priority"/>
    <x:tableColumn id="9" name="Predecessor(s)"/>
    <x:tableColumn id="10" name="Planned Start"/>
    <x:tableColumn id="11" name="Planned Finish"/>
    <x:tableColumn id="12" name="% Complete"/>
    <x:tableColumn id="13" name="Status"/>
    <x:tableColumn id="14" name="Schedule Flag"/>
    <x:tableColumn id="15" name="Actual Finish"/>
    <x:tableColumn id="16" name="Decision / Dependency"/>
    <x:tableColumn id="17" name="Reviewer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e3af6d9a1734b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84613c8fc3741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8980a3aa5e974f9b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Food Safety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Project timing, PRP scope, hazard-control design, legal/customer requirements and verification depth must be tailored to the organization's products, processes, sites and food-chain role.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plan implementation or major enhancement of an ISO 22000 FSMS. A separate Work Breakdown Library provides a ready-to-use implementation task catalogue; the Project Plan working table starts with five Illustrative Data rows and then remains blank for Actual Data.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Project Plan rows are Illustrative Data and are excluded from Actual KPI/Summary.</x:v>
      </x:c>
    </x:row>
    <x:row r="13">
      <x:c r="A13" s="43" t="str">
        <x:v>2</x:v>
      </x:c>
      <x:c r="B13" s="30" t="str">
        <x:v>Use Work Breakdown Library as a task catalogue; copy only relevant tasks into the working plan and mark them Actual Data.</x:v>
      </x:c>
    </x:row>
    <x:row r="14">
      <x:c r="A14" s="43" t="str">
        <x:v>3</x:v>
      </x:c>
      <x:c r="B14" s="30" t="str">
        <x:v>Replace role placeholders with named accountable owners and approved dates.</x:v>
      </x:c>
    </x:row>
    <x:row r="15">
      <x:c r="A15" s="43" t="str">
        <x:v>4</x:v>
      </x:c>
      <x:c r="B15" s="30" t="str">
        <x:v>Coordinate food safety, operations, hygiene, maintenance, supply chain, procurement, quality, HR, laboratories and top management.</x:v>
      </x:c>
    </x:row>
    <x:row r="16">
      <x:c r="A16" s="43" t="str">
        <x:v>5</x:v>
      </x:c>
      <x:c r="B16" s="30" t="str">
        <x:v>Do not finalize hazard controls before confirming process flow, PRPs, product/process information and hazard analysis inputs.</x:v>
      </x:c>
    </x:row>
    <x:row r="17">
      <x:c r="A17" s="43" t="str">
        <x:v>6</x:v>
      </x:c>
      <x:c r="B17" s="30" t="str">
        <x:v>Use verified legal, regulatory and customer food-safety requirements as project inputs.</x:v>
      </x:c>
    </x:row>
    <x:row r="18">
      <x:c r="A18" s="43" t="str">
        <x:v>7</x:v>
      </x:c>
      <x:c r="B18" s="30" t="str">
        <x:v>Track completion against evidence/deliverables, not elapsed time alone.</x:v>
      </x:c>
    </x:row>
    <x:row r="19">
      <x:c r="A19" s="43" t="str">
        <x:v>8</x:v>
      </x:c>
      <x:c r="B19" s="30" t="str">
        <x:v>Dashboard KPI uses Actual Data only; charts use Illustrative Data until Actual Data exists.</x:v>
      </x:c>
    </x:row>
    <x:row r="20">
      <x:c r="A20" s="43" t="str">
        <x:v>9</x:v>
      </x:c>
      <x:c r="B20" s="30" t="str">
        <x:v>Use Gap Analysis / Action Plan for detailed remediation so project tasks remain manageable.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4" hidden="0" customWidth="1"/>
    <x:col min="4" max="4" width="48" hidden="0" customWidth="1"/>
    <x:col min="5" max="5" width="36" hidden="0" customWidth="1"/>
    <x:col min="6" max="6" width="24" hidden="0" customWidth="1"/>
    <x:col min="7" max="7" width="11" hidden="0" customWidth="1"/>
    <x:col min="8" max="8" width="34" hidden="0" customWidth="1"/>
  </x:cols>
  <x:sheetData>
    <x:row r="1" ht="26" customHeight="1">
      <x:c r="A1" s="5" t="str">
        <x:v>FSMS Work Breakdown Library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Task library content is a template catalogue, not organizational project status. Copy only applicable tasks into the Project Plan working table.</x:v>
      </x:c>
      <x:c r="B4" s="37"/>
      <x:c r="C4" s="37"/>
      <x:c r="D4" s="37"/>
      <x:c r="E4" s="37"/>
      <x:c r="F4" s="37"/>
      <x:c r="G4" s="37"/>
      <x:c r="H4" s="37"/>
    </x:row>
    <x:row r="5">
      <x:c r="A5" s="22" t="str">
        <x:v>Task ID</x:v>
      </x:c>
      <x:c r="B5" s="22" t="str">
        <x:v>Phase</x:v>
      </x:c>
      <x:c r="C5" s="22" t="str">
        <x:v>Workstream</x:v>
      </x:c>
      <x:c r="D5" s="22" t="str">
        <x:v>Task / Activity</x:v>
      </x:c>
      <x:c r="E5" s="22" t="str">
        <x:v>Deliverable / Evidence</x:v>
      </x:c>
      <x:c r="F5" s="22" t="str">
        <x:v>Typical Owner Role</x:v>
      </x:c>
      <x:c r="G5" s="22" t="str">
        <x:v>Priority</x:v>
      </x:c>
      <x:c r="H5" s="22" t="str">
        <x:v>Use / Tailoring Note</x:v>
      </x:c>
    </x:row>
    <x:row r="6">
      <x:c r="A6" s="30" t="str">
        <x:v>FSP-001</x:v>
      </x:c>
      <x:c r="B6" s="30" t="str">
        <x:v>1 - Initiate</x:v>
      </x:c>
      <x:c r="C6" s="30" t="str">
        <x:v>Governance</x:v>
      </x:c>
      <x:c r="D6" s="30" t="str">
        <x:v>Confirm executive sponsor and FSMS implementation governance.</x:v>
      </x:c>
      <x:c r="E6" s="30" t="str">
        <x:v>Approved project governance / steering structure</x:v>
      </x:c>
      <x:c r="F6" s="30" t="str">
        <x:v>Top Management</x:v>
      </x:c>
      <x:c r="G6" s="30" t="str">
        <x:v>High</x:v>
      </x:c>
      <x:c r="H6" s="30" t="str">
        <x:v>Tailor to site, product, process and project scope.</x:v>
      </x:c>
    </x:row>
    <x:row r="7">
      <x:c r="A7" s="30" t="str">
        <x:v>FSP-002</x:v>
      </x:c>
      <x:c r="B7" s="30" t="str">
        <x:v>1 - Initiate</x:v>
      </x:c>
      <x:c r="C7" s="30" t="str">
        <x:v>Objectives</x:v>
      </x:c>
      <x:c r="D7" s="30" t="str">
        <x:v>Confirm project objectives, success criteria and intended FSMS outcomes.</x:v>
      </x:c>
      <x:c r="E7" s="30" t="str">
        <x:v>Project charter / objectives</x:v>
      </x:c>
      <x:c r="F7" s="30" t="str">
        <x:v>Project Manager</x:v>
      </x:c>
      <x:c r="G7" s="30" t="str">
        <x:v>High</x:v>
      </x:c>
      <x:c r="H7" s="30" t="str">
        <x:v>Tailor to site, product, process and project scope.</x:v>
      </x:c>
    </x:row>
    <x:row r="8">
      <x:c r="A8" s="30" t="str">
        <x:v>FSP-003</x:v>
      </x:c>
      <x:c r="B8" s="30" t="str">
        <x:v>1 - Initiate</x:v>
      </x:c>
      <x:c r="C8" s="30" t="str">
        <x:v>Scope</x:v>
      </x:c>
      <x:c r="D8" s="30" t="str">
        <x:v>Define preliminary site, product, process, service and food-chain scope.</x:v>
      </x:c>
      <x:c r="E8" s="30" t="str">
        <x:v>Approved implementation scope</x:v>
      </x:c>
      <x:c r="F8" s="30" t="str">
        <x:v>Food Safety Team Leader</x:v>
      </x:c>
      <x:c r="G8" s="30" t="str">
        <x:v>High</x:v>
      </x:c>
      <x:c r="H8" s="30" t="str">
        <x:v>Tailor to site, product, process and project scope.</x:v>
      </x:c>
    </x:row>
    <x:row r="9">
      <x:c r="A9" s="30" t="str">
        <x:v>FSP-004</x:v>
      </x:c>
      <x:c r="B9" s="30" t="str">
        <x:v>1 - Initiate</x:v>
      </x:c>
      <x:c r="C9" s="30" t="str">
        <x:v>Food Safety Team</x:v>
      </x:c>
      <x:c r="D9" s="30" t="str">
        <x:v>Appoint a competent food safety team and define responsibilities.</x:v>
      </x:c>
      <x:c r="E9" s="30" t="str">
        <x:v>Food safety team appointment / responsibilities</x:v>
      </x:c>
      <x:c r="F9" s="30" t="str">
        <x:v>Top Management</x:v>
      </x:c>
      <x:c r="G9" s="30" t="str">
        <x:v>High</x:v>
      </x:c>
      <x:c r="H9" s="30" t="str">
        <x:v>Tailor to site, product, process and project scope.</x:v>
      </x:c>
    </x:row>
    <x:row r="10">
      <x:c r="A10" s="30" t="str">
        <x:v>FSP-005</x:v>
      </x:c>
      <x:c r="B10" s="30" t="str">
        <x:v>1 - Initiate</x:v>
      </x:c>
      <x:c r="C10" s="30" t="str">
        <x:v>Plan</x:v>
      </x:c>
      <x:c r="D10" s="30" t="str">
        <x:v>Baseline detailed implementation schedule, resources, communications and project risks.</x:v>
      </x:c>
      <x:c r="E10" s="30" t="str">
        <x:v>Approved project plan</x:v>
      </x:c>
      <x:c r="F10" s="30" t="str">
        <x:v>Project Manager</x:v>
      </x:c>
      <x:c r="G10" s="30" t="str">
        <x:v>High</x:v>
      </x:c>
      <x:c r="H10" s="30" t="str">
        <x:v>Tailor to site, product, process and project scope.</x:v>
      </x:c>
    </x:row>
    <x:row r="11">
      <x:c r="A11" s="30" t="str">
        <x:v>FSP-006</x:v>
      </x:c>
      <x:c r="B11" s="30" t="str">
        <x:v>2 - Assess</x:v>
      </x:c>
      <x:c r="C11" s="30" t="str">
        <x:v>Gap Analysis</x:v>
      </x:c>
      <x:c r="D11" s="30" t="str">
        <x:v>Complete ISO 22000 FSMS gap analysis.</x:v>
      </x:c>
      <x:c r="E11" s="30" t="str">
        <x:v>Gap analysis report</x:v>
      </x:c>
      <x:c r="F11" s="30" t="str">
        <x:v>Lead Assessor</x:v>
      </x:c>
      <x:c r="G11" s="30" t="str">
        <x:v>High</x:v>
      </x:c>
      <x:c r="H11" s="30" t="str">
        <x:v>Tailor to site, product, process and project scope.</x:v>
      </x:c>
    </x:row>
    <x:row r="12">
      <x:c r="A12" s="30" t="str">
        <x:v>FSP-007</x:v>
      </x:c>
      <x:c r="B12" s="30" t="str">
        <x:v>2 - Assess</x:v>
      </x:c>
      <x:c r="C12" s="30" t="str">
        <x:v>Requirements</x:v>
      </x:c>
      <x:c r="D12" s="30" t="str">
        <x:v>Identify applicable legal, regulatory, customer and internal food-safety requirements.</x:v>
      </x:c>
      <x:c r="E12" s="30" t="str">
        <x:v>Requirements register</x:v>
      </x:c>
      <x:c r="F12" s="30" t="str">
        <x:v>Food Safety / Regulatory Lead</x:v>
      </x:c>
      <x:c r="G12" s="30" t="str">
        <x:v>High</x:v>
      </x:c>
      <x:c r="H12" s="30" t="str">
        <x:v>Tailor to site, product, process and project scope.</x:v>
      </x:c>
    </x:row>
    <x:row r="13">
      <x:c r="A13" s="30" t="str">
        <x:v>FSP-008</x:v>
      </x:c>
      <x:c r="B13" s="30" t="str">
        <x:v>2 - Assess</x:v>
      </x:c>
      <x:c r="C13" s="30" t="str">
        <x:v>Context</x:v>
      </x:c>
      <x:c r="D13" s="30" t="str">
        <x:v>Confirm context, interested parties, food-chain interfaces and relevant climate considerations.</x:v>
      </x:c>
      <x:c r="E13" s="30" t="str">
        <x:v>Context / interested-party assessment</x:v>
      </x:c>
      <x:c r="F13" s="30" t="str">
        <x:v>Food Safety Team Leader</x:v>
      </x:c>
      <x:c r="G13" s="30" t="str">
        <x:v>Medium</x:v>
      </x:c>
      <x:c r="H13" s="30" t="str">
        <x:v>Tailor to site, product, process and project scope.</x:v>
      </x:c>
    </x:row>
    <x:row r="14">
      <x:c r="A14" s="30" t="str">
        <x:v>FSP-009</x:v>
      </x:c>
      <x:c r="B14" s="30" t="str">
        <x:v>2 - Assess</x:v>
      </x:c>
      <x:c r="C14" s="30" t="str">
        <x:v>Process Mapping</x:v>
      </x:c>
      <x:c r="D14" s="30" t="str">
        <x:v>Map process steps, inputs, outputs, rework, outsourced processes and interfaces.</x:v>
      </x:c>
      <x:c r="E14" s="30" t="str">
        <x:v>Process flow diagrams</x:v>
      </x:c>
      <x:c r="F14" s="30" t="str">
        <x:v>Operations / Process Owner</x:v>
      </x:c>
      <x:c r="G14" s="30" t="str">
        <x:v>High</x:v>
      </x:c>
      <x:c r="H14" s="30" t="str">
        <x:v>Tailor to site, product, process and project scope.</x:v>
      </x:c>
    </x:row>
    <x:row r="15">
      <x:c r="A15" s="30" t="str">
        <x:v>FSP-010</x:v>
      </x:c>
      <x:c r="B15" s="30" t="str">
        <x:v>2 - Assess</x:v>
      </x:c>
      <x:c r="C15" s="30" t="str">
        <x:v>PRP Review</x:v>
      </x:c>
      <x:c r="D15" s="30" t="str">
        <x:v>Assess existing prerequisite programmes against site/process needs.</x:v>
      </x:c>
      <x:c r="E15" s="30" t="str">
        <x:v>PRP assessment</x:v>
      </x:c>
      <x:c r="F15" s="30" t="str">
        <x:v>Hygiene / Operations Manager</x:v>
      </x:c>
      <x:c r="G15" s="30" t="str">
        <x:v>High</x:v>
      </x:c>
      <x:c r="H15" s="30" t="str">
        <x:v>Tailor to site, product, process and project scope.</x:v>
      </x:c>
    </x:row>
    <x:row r="16">
      <x:c r="A16" s="30" t="str">
        <x:v>FSP-011</x:v>
      </x:c>
      <x:c r="B16" s="30" t="str">
        <x:v>2 - Assess</x:v>
      </x:c>
      <x:c r="C16" s="30" t="str">
        <x:v>Supplier Controls</x:v>
      </x:c>
      <x:c r="D16" s="30" t="str">
        <x:v>Assess supplier approval, specifications, incoming controls and external provider risks.</x:v>
      </x:c>
      <x:c r="E16" s="30" t="str">
        <x:v>Supplier-control assessment</x:v>
      </x:c>
      <x:c r="F16" s="30" t="str">
        <x:v>Procurement / Quality Lead</x:v>
      </x:c>
      <x:c r="G16" s="30" t="str">
        <x:v>High</x:v>
      </x:c>
      <x:c r="H16" s="30" t="str">
        <x:v>Tailor to site, product, process and project scope.</x:v>
      </x:c>
    </x:row>
    <x:row r="17">
      <x:c r="A17" s="30" t="str">
        <x:v>FSP-012</x:v>
      </x:c>
      <x:c r="B17" s="30" t="str">
        <x:v>2 - Assess</x:v>
      </x:c>
      <x:c r="C17" s="30" t="str">
        <x:v>Traceability</x:v>
      </x:c>
      <x:c r="D17" s="30" t="str">
        <x:v>Assess traceability and withdrawal/recall readiness.</x:v>
      </x:c>
      <x:c r="E17" s="30" t="str">
        <x:v>Traceability assessment</x:v>
      </x:c>
      <x:c r="F17" s="30" t="str">
        <x:v>Supply Chain Lead</x:v>
      </x:c>
      <x:c r="G17" s="30" t="str">
        <x:v>High</x:v>
      </x:c>
      <x:c r="H17" s="30" t="str">
        <x:v>Tailor to site, product, process and project scope.</x:v>
      </x:c>
    </x:row>
    <x:row r="18">
      <x:c r="A18" s="30" t="str">
        <x:v>FSP-013</x:v>
      </x:c>
      <x:c r="B18" s="30" t="str">
        <x:v>2 - Assess</x:v>
      </x:c>
      <x:c r="C18" s="30" t="str">
        <x:v>Emergency Readiness</x:v>
      </x:c>
      <x:c r="D18" s="30" t="str">
        <x:v>Assess food-safety emergency preparedness and response.</x:v>
      </x:c>
      <x:c r="E18" s="30" t="str">
        <x:v>Emergency-readiness assessment</x:v>
      </x:c>
      <x:c r="F18" s="30" t="str">
        <x:v>Site Manager</x:v>
      </x:c>
      <x:c r="G18" s="30" t="str">
        <x:v>Medium</x:v>
      </x:c>
      <x:c r="H18" s="30" t="str">
        <x:v>Tailor to site, product, process and project scope.</x:v>
      </x:c>
    </x:row>
    <x:row r="19">
      <x:c r="A19" s="30" t="str">
        <x:v>FSP-014</x:v>
      </x:c>
      <x:c r="B19" s="30" t="str">
        <x:v>2 - Assess</x:v>
      </x:c>
      <x:c r="C19" s="30" t="str">
        <x:v>Monitoring Resources</x:v>
      </x:c>
      <x:c r="D19" s="30" t="str">
        <x:v>Assess calibration, verification and measurement resources affecting food safety.</x:v>
      </x:c>
      <x:c r="E19" s="30" t="str">
        <x:v>Monitoring-resource assessment</x:v>
      </x:c>
      <x:c r="F19" s="30" t="str">
        <x:v>Quality / Maintenance Lead</x:v>
      </x:c>
      <x:c r="G19" s="30" t="str">
        <x:v>Medium</x:v>
      </x:c>
      <x:c r="H19" s="30" t="str">
        <x:v>Tailor to site, product, process and project scope.</x:v>
      </x:c>
    </x:row>
    <x:row r="20">
      <x:c r="A20" s="30" t="str">
        <x:v>FSP-015</x:v>
      </x:c>
      <x:c r="B20" s="30" t="str">
        <x:v>2 - Assess</x:v>
      </x:c>
      <x:c r="C20" s="30" t="str">
        <x:v>Action Planning</x:v>
      </x:c>
      <x:c r="D20" s="30" t="str">
        <x:v>Prioritize validated gaps and approve the implementation action plan.</x:v>
      </x:c>
      <x:c r="E20" s="30" t="str">
        <x:v>Approved FSMS action plan</x:v>
      </x:c>
      <x:c r="F20" s="30" t="str">
        <x:v>FSMS Steering Group</x:v>
      </x:c>
      <x:c r="G20" s="30" t="str">
        <x:v>High</x:v>
      </x:c>
      <x:c r="H20" s="30" t="str">
        <x:v>Tailor to site, product, process and project scope.</x:v>
      </x:c>
    </x:row>
    <x:row r="21">
      <x:c r="A21" s="30" t="str">
        <x:v>FSP-016</x:v>
      </x:c>
      <x:c r="B21" s="30" t="str">
        <x:v>3 - Design</x:v>
      </x:c>
      <x:c r="C21" s="30" t="str">
        <x:v>FSMS Framework</x:v>
      </x:c>
      <x:c r="D21" s="30" t="str">
        <x:v>Design FSMS process framework, governance and documented-information structure.</x:v>
      </x:c>
      <x:c r="E21" s="30" t="str">
        <x:v>FSMS framework</x:v>
      </x:c>
      <x:c r="F21" s="30" t="str">
        <x:v>Food Safety Team Leader</x:v>
      </x:c>
      <x:c r="G21" s="30" t="str">
        <x:v>High</x:v>
      </x:c>
      <x:c r="H21" s="30" t="str">
        <x:v>Tailor to site, product, process and project scope.</x:v>
      </x:c>
    </x:row>
    <x:row r="22">
      <x:c r="A22" s="30" t="str">
        <x:v>FSP-017</x:v>
      </x:c>
      <x:c r="B22" s="30" t="str">
        <x:v>3 - Design</x:v>
      </x:c>
      <x:c r="C22" s="30" t="str">
        <x:v>Policy / Objectives</x:v>
      </x:c>
      <x:c r="D22" s="30" t="str">
        <x:v>Develop food-safety policy, objectives and indicators.</x:v>
      </x:c>
      <x:c r="E22" s="30" t="str">
        <x:v>Policy/objectives package</x:v>
      </x:c>
      <x:c r="F22" s="30" t="str">
        <x:v>Food Safety Team Leader</x:v>
      </x:c>
      <x:c r="G22" s="30" t="str">
        <x:v>Medium</x:v>
      </x:c>
      <x:c r="H22" s="30" t="str">
        <x:v>Tailor to site, product, process and project scope.</x:v>
      </x:c>
    </x:row>
    <x:row r="23">
      <x:c r="A23" s="30" t="str">
        <x:v>FSP-018</x:v>
      </x:c>
      <x:c r="B23" s="30" t="str">
        <x:v>3 - Design</x:v>
      </x:c>
      <x:c r="C23" s="30" t="str">
        <x:v>PRPs</x:v>
      </x:c>
      <x:c r="D23" s="30" t="str">
        <x:v>Define/update site-appropriate prerequisite programmes and monitoring/verification responsibilities.</x:v>
      </x:c>
      <x:c r="E23" s="30" t="str">
        <x:v>PRP programme set</x:v>
      </x:c>
      <x:c r="F23" s="30" t="str">
        <x:v>Hygiene / Operations Manager</x:v>
      </x:c>
      <x:c r="G23" s="30" t="str">
        <x:v>High</x:v>
      </x:c>
      <x:c r="H23" s="30" t="str">
        <x:v>Tailor to site, product, process and project scope.</x:v>
      </x:c>
    </x:row>
    <x:row r="24">
      <x:c r="A24" s="30" t="str">
        <x:v>FSP-019</x:v>
      </x:c>
      <x:c r="B24" s="30" t="str">
        <x:v>3 - Design</x:v>
      </x:c>
      <x:c r="C24" s="30" t="str">
        <x:v>Product / Process Information</x:v>
      </x:c>
      <x:c r="D24" s="30" t="str">
        <x:v>Define product characteristics, intended use, raw materials, process parameters and distribution information needed for hazard analysis.</x:v>
      </x:c>
      <x:c r="E24" s="30" t="str">
        <x:v>Approved hazard-analysis inputs</x:v>
      </x:c>
      <x:c r="F24" s="30" t="str">
        <x:v>Food Safety Team</x:v>
      </x:c>
      <x:c r="G24" s="30" t="str">
        <x:v>High</x:v>
      </x:c>
      <x:c r="H24" s="30" t="str">
        <x:v>Tailor to site, product, process and project scope.</x:v>
      </x:c>
    </x:row>
    <x:row r="25">
      <x:c r="A25" s="30" t="str">
        <x:v>FSP-020</x:v>
      </x:c>
      <x:c r="B25" s="30" t="str">
        <x:v>3 - Design</x:v>
      </x:c>
      <x:c r="C25" s="30" t="str">
        <x:v>Hazard Analysis</x:v>
      </x:c>
      <x:c r="D25" s="30" t="str">
        <x:v>Identify reasonably expected food-safety hazards and assess significance using the approved method.</x:v>
      </x:c>
      <x:c r="E25" s="30" t="str">
        <x:v>Hazard analysis</x:v>
      </x:c>
      <x:c r="F25" s="30" t="str">
        <x:v>Food Safety Team</x:v>
      </x:c>
      <x:c r="G25" s="30" t="str">
        <x:v>High</x:v>
      </x:c>
      <x:c r="H25" s="30" t="str">
        <x:v>Tailor to site, product, process and project scope.</x:v>
      </x:c>
    </x:row>
    <x:row r="26">
      <x:c r="A26" s="30" t="str">
        <x:v>FSP-021</x:v>
      </x:c>
      <x:c r="B26" s="30" t="str">
        <x:v>3 - Design</x:v>
      </x:c>
      <x:c r="C26" s="30" t="str">
        <x:v>Control Measure Selection</x:v>
      </x:c>
      <x:c r="D26" s="30" t="str">
        <x:v>Select and categorize control measures; define OPRP/CCP logic as applicable.</x:v>
      </x:c>
      <x:c r="E26" s="30" t="str">
        <x:v>Control-measure selection record</x:v>
      </x:c>
      <x:c r="F26" s="30" t="str">
        <x:v>Food Safety Team</x:v>
      </x:c>
      <x:c r="G26" s="30" t="str">
        <x:v>High</x:v>
      </x:c>
      <x:c r="H26" s="30" t="str">
        <x:v>Tailor to site, product, process and project scope.</x:v>
      </x:c>
    </x:row>
    <x:row r="27">
      <x:c r="A27" s="30" t="str">
        <x:v>FSP-022</x:v>
      </x:c>
      <x:c r="B27" s="30" t="str">
        <x:v>3 - Design</x:v>
      </x:c>
      <x:c r="C27" s="30" t="str">
        <x:v>Hazard Control Plan</x:v>
      </x:c>
      <x:c r="D27" s="30" t="str">
        <x:v>Define action/critical criteria, monitoring, corrections, responsibilities and records for OPRPs/CCPs.</x:v>
      </x:c>
      <x:c r="E27" s="30" t="str">
        <x:v>Hazard control plan</x:v>
      </x:c>
      <x:c r="F27" s="30" t="str">
        <x:v>Food Safety Team Leader</x:v>
      </x:c>
      <x:c r="G27" s="30" t="str">
        <x:v>High</x:v>
      </x:c>
      <x:c r="H27" s="30" t="str">
        <x:v>Tailor to site, product, process and project scope.</x:v>
      </x:c>
    </x:row>
    <x:row r="28">
      <x:c r="A28" s="30" t="str">
        <x:v>FSP-023</x:v>
      </x:c>
      <x:c r="B28" s="30" t="str">
        <x:v>3 - Design</x:v>
      </x:c>
      <x:c r="C28" s="30" t="str">
        <x:v>Traceability / Recall</x:v>
      </x:c>
      <x:c r="D28" s="30" t="str">
        <x:v>Design traceability, withdrawal and recall controls with test criteria.</x:v>
      </x:c>
      <x:c r="E28" s="30" t="str">
        <x:v>Traceability / recall procedure</x:v>
      </x:c>
      <x:c r="F28" s="30" t="str">
        <x:v>Supply Chain Lead</x:v>
      </x:c>
      <x:c r="G28" s="30" t="str">
        <x:v>High</x:v>
      </x:c>
      <x:c r="H28" s="30" t="str">
        <x:v>Tailor to site, product, process and project scope.</x:v>
      </x:c>
    </x:row>
    <x:row r="29">
      <x:c r="A29" s="30" t="str">
        <x:v>FSP-024</x:v>
      </x:c>
      <x:c r="B29" s="30" t="str">
        <x:v>3 - Design</x:v>
      </x:c>
      <x:c r="C29" s="30" t="str">
        <x:v>Nonconformity</x:v>
      </x:c>
      <x:c r="D29" s="30" t="str">
        <x:v>Define control of potentially unsafe product, correction, evaluation and disposition.</x:v>
      </x:c>
      <x:c r="E29" s="30" t="str">
        <x:v>Unsafe-product / nonconformity process</x:v>
      </x:c>
      <x:c r="F29" s="30" t="str">
        <x:v>Quality Manager</x:v>
      </x:c>
      <x:c r="G29" s="30" t="str">
        <x:v>High</x:v>
      </x:c>
      <x:c r="H29" s="30" t="str">
        <x:v>Tailor to site, product, process and project scope.</x:v>
      </x:c>
    </x:row>
    <x:row r="30">
      <x:c r="A30" s="30" t="str">
        <x:v>FSP-025</x:v>
      </x:c>
      <x:c r="B30" s="30" t="str">
        <x:v>3 - Design</x:v>
      </x:c>
      <x:c r="C30" s="30" t="str">
        <x:v>Verification</x:v>
      </x:c>
      <x:c r="D30" s="30" t="str">
        <x:v>Define verification plan covering PRPs, hazard controls, monitoring records and FSMS effectiveness.</x:v>
      </x:c>
      <x:c r="E30" s="30" t="str">
        <x:v>Verification plan</x:v>
      </x:c>
      <x:c r="F30" s="30" t="str">
        <x:v>Food Safety Team Leader</x:v>
      </x:c>
      <x:c r="G30" s="30" t="str">
        <x:v>High</x:v>
      </x:c>
      <x:c r="H30" s="30" t="str">
        <x:v>Tailor to site, product, process and project scope.</x:v>
      </x:c>
    </x:row>
    <x:row r="31">
      <x:c r="A31" s="30" t="str">
        <x:v>FSP-026</x:v>
      </x:c>
      <x:c r="B31" s="30" t="str">
        <x:v>3 - Design</x:v>
      </x:c>
      <x:c r="C31" s="30" t="str">
        <x:v>Emergency Response</x:v>
      </x:c>
      <x:c r="D31" s="30" t="str">
        <x:v>Define food-safety emergency scenarios, communications and recovery responsibilities.</x:v>
      </x:c>
      <x:c r="E31" s="30" t="str">
        <x:v>Emergency response plan</x:v>
      </x:c>
      <x:c r="F31" s="30" t="str">
        <x:v>Site Manager</x:v>
      </x:c>
      <x:c r="G31" s="30" t="str">
        <x:v>Medium</x:v>
      </x:c>
      <x:c r="H31" s="30" t="str">
        <x:v>Tailor to site, product, process and project scope.</x:v>
      </x:c>
    </x:row>
    <x:row r="32">
      <x:c r="A32" s="30" t="str">
        <x:v>FSP-027</x:v>
      </x:c>
      <x:c r="B32" s="30" t="str">
        <x:v>3 - Design</x:v>
      </x:c>
      <x:c r="C32" s="30" t="str">
        <x:v>Communication</x:v>
      </x:c>
      <x:c r="D32" s="30" t="str">
        <x:v>Define internal/external food-safety communication routes and escalation triggers.</x:v>
      </x:c>
      <x:c r="E32" s="30" t="str">
        <x:v>Communication matrix</x:v>
      </x:c>
      <x:c r="F32" s="30" t="str">
        <x:v>Food Safety Team Leader</x:v>
      </x:c>
      <x:c r="G32" s="30" t="str">
        <x:v>Medium</x:v>
      </x:c>
      <x:c r="H32" s="30" t="str">
        <x:v>Tailor to site, product, process and project scope.</x:v>
      </x:c>
    </x:row>
    <x:row r="33">
      <x:c r="A33" s="30" t="str">
        <x:v>FSP-028</x:v>
      </x:c>
      <x:c r="B33" s="30" t="str">
        <x:v>4 - Implement</x:v>
      </x:c>
      <x:c r="C33" s="30" t="str">
        <x:v>Document Deployment</x:v>
      </x:c>
      <x:c r="D33" s="30" t="str">
        <x:v>Approve and issue controlled FSMS procedures, plans, forms and registers.</x:v>
      </x:c>
      <x:c r="E33" s="30" t="str">
        <x:v>Controlled FSMS document set</x:v>
      </x:c>
      <x:c r="F33" s="30" t="str">
        <x:v>Document Controller</x:v>
      </x:c>
      <x:c r="G33" s="30" t="str">
        <x:v>High</x:v>
      </x:c>
      <x:c r="H33" s="30" t="str">
        <x:v>Tailor to site, product, process and project scope.</x:v>
      </x:c>
    </x:row>
    <x:row r="34">
      <x:c r="A34" s="30" t="str">
        <x:v>FSP-029</x:v>
      </x:c>
      <x:c r="B34" s="30" t="str">
        <x:v>4 - Implement</x:v>
      </x:c>
      <x:c r="C34" s="30" t="str">
        <x:v>Training / Competence</x:v>
      </x:c>
      <x:c r="D34" s="30" t="str">
        <x:v>Deliver role-based FSMS, hygiene, hazard-control and emergency training.</x:v>
      </x:c>
      <x:c r="E34" s="30" t="str">
        <x:v>Training / competence evidence</x:v>
      </x:c>
      <x:c r="F34" s="30" t="str">
        <x:v>HR / Training Lead</x:v>
      </x:c>
      <x:c r="G34" s="30" t="str">
        <x:v>High</x:v>
      </x:c>
      <x:c r="H34" s="30" t="str">
        <x:v>Tailor to site, product, process and project scope.</x:v>
      </x:c>
    </x:row>
    <x:row r="35">
      <x:c r="A35" s="30" t="str">
        <x:v>FSP-030</x:v>
      </x:c>
      <x:c r="B35" s="30" t="str">
        <x:v>4 - Implement</x:v>
      </x:c>
      <x:c r="C35" s="30" t="str">
        <x:v>PRP Operation</x:v>
      </x:c>
      <x:c r="D35" s="30" t="str">
        <x:v>Implement PRPs and establish routine monitoring/verification evidence.</x:v>
      </x:c>
      <x:c r="E35" s="30" t="str">
        <x:v>PRP operating records</x:v>
      </x:c>
      <x:c r="F35" s="30" t="str">
        <x:v>Operations / Hygiene Manager</x:v>
      </x:c>
      <x:c r="G35" s="30" t="str">
        <x:v>High</x:v>
      </x:c>
      <x:c r="H35" s="30" t="str">
        <x:v>Tailor to site, product, process and project scope.</x:v>
      </x:c>
    </x:row>
    <x:row r="36">
      <x:c r="A36" s="30" t="str">
        <x:v>FSP-031</x:v>
      </x:c>
      <x:c r="B36" s="30" t="str">
        <x:v>4 - Implement</x:v>
      </x:c>
      <x:c r="C36" s="30" t="str">
        <x:v>Hazard Controls</x:v>
      </x:c>
      <x:c r="D36" s="30" t="str">
        <x:v>Implement OPRP/CCP monitoring, corrections and escalation.</x:v>
      </x:c>
      <x:c r="E36" s="30" t="str">
        <x:v>Hazard-control records</x:v>
      </x:c>
      <x:c r="F36" s="30" t="str">
        <x:v>Operations Manager</x:v>
      </x:c>
      <x:c r="G36" s="30" t="str">
        <x:v>High</x:v>
      </x:c>
      <x:c r="H36" s="30" t="str">
        <x:v>Tailor to site, product, process and project scope.</x:v>
      </x:c>
    </x:row>
    <x:row r="37">
      <x:c r="A37" s="30" t="str">
        <x:v>FSP-032</x:v>
      </x:c>
      <x:c r="B37" s="30" t="str">
        <x:v>4 - Implement</x:v>
      </x:c>
      <x:c r="C37" s="30" t="str">
        <x:v>Supplier / Incoming</x:v>
      </x:c>
      <x:c r="D37" s="30" t="str">
        <x:v>Implement approved supplier and incoming material controls.</x:v>
      </x:c>
      <x:c r="E37" s="30" t="str">
        <x:v>Supplier / incoming records</x:v>
      </x:c>
      <x:c r="F37" s="30" t="str">
        <x:v>Procurement / Quality Lead</x:v>
      </x:c>
      <x:c r="G37" s="30" t="str">
        <x:v>Medium</x:v>
      </x:c>
      <x:c r="H37" s="30" t="str">
        <x:v>Tailor to site, product, process and project scope.</x:v>
      </x:c>
    </x:row>
    <x:row r="38">
      <x:c r="A38" s="30" t="str">
        <x:v>FSP-033</x:v>
      </x:c>
      <x:c r="B38" s="30" t="str">
        <x:v>4 - Implement</x:v>
      </x:c>
      <x:c r="C38" s="30" t="str">
        <x:v>Traceability Test</x:v>
      </x:c>
      <x:c r="D38" s="30" t="str">
        <x:v>Run traceability test and evaluate timing, reconciliation and gaps.</x:v>
      </x:c>
      <x:c r="E38" s="30" t="str">
        <x:v>Traceability test report</x:v>
      </x:c>
      <x:c r="F38" s="30" t="str">
        <x:v>Supply Chain Lead</x:v>
      </x:c>
      <x:c r="G38" s="30" t="str">
        <x:v>High</x:v>
      </x:c>
      <x:c r="H38" s="30" t="str">
        <x:v>Tailor to site, product, process and project scope.</x:v>
      </x:c>
    </x:row>
    <x:row r="39">
      <x:c r="A39" s="30" t="str">
        <x:v>FSP-034</x:v>
      </x:c>
      <x:c r="B39" s="30" t="str">
        <x:v>4 - Implement</x:v>
      </x:c>
      <x:c r="C39" s="30" t="str">
        <x:v>Emergency / Recall Exercise</x:v>
      </x:c>
      <x:c r="D39" s="30" t="str">
        <x:v>Run suitable emergency or withdrawal/recall exercise.</x:v>
      </x:c>
      <x:c r="E39" s="30" t="str">
        <x:v>Exercise report</x:v>
      </x:c>
      <x:c r="F39" s="30" t="str">
        <x:v>Site Manager</x:v>
      </x:c>
      <x:c r="G39" s="30" t="str">
        <x:v>High</x:v>
      </x:c>
      <x:c r="H39" s="30" t="str">
        <x:v>Tailor to site, product, process and project scope.</x:v>
      </x:c>
    </x:row>
    <x:row r="40">
      <x:c r="A40" s="30" t="str">
        <x:v>FSP-035</x:v>
      </x:c>
      <x:c r="B40" s="30" t="str">
        <x:v>5 - Validate</x:v>
      </x:c>
      <x:c r="C40" s="30" t="str">
        <x:v>Verification</x:v>
      </x:c>
      <x:c r="D40" s="30" t="str">
        <x:v>Execute planned verification of PRPs, hazard controls and records.</x:v>
      </x:c>
      <x:c r="E40" s="30" t="str">
        <x:v>Verification results</x:v>
      </x:c>
      <x:c r="F40" s="30" t="str">
        <x:v>Food Safety Team</x:v>
      </x:c>
      <x:c r="G40" s="30" t="str">
        <x:v>High</x:v>
      </x:c>
      <x:c r="H40" s="30" t="str">
        <x:v>Tailor to site, product, process and project scope.</x:v>
      </x:c>
    </x:row>
    <x:row r="41">
      <x:c r="A41" s="30" t="str">
        <x:v>FSP-036</x:v>
      </x:c>
      <x:c r="B41" s="30" t="str">
        <x:v>5 - Validate</x:v>
      </x:c>
      <x:c r="C41" s="30" t="str">
        <x:v>Internal Audit</x:v>
      </x:c>
      <x:c r="D41" s="30" t="str">
        <x:v>Conduct internal FSMS audit.</x:v>
      </x:c>
      <x:c r="E41" s="30" t="str">
        <x:v>Internal audit report</x:v>
      </x:c>
      <x:c r="F41" s="30" t="str">
        <x:v>Lead Auditor</x:v>
      </x:c>
      <x:c r="G41" s="30" t="str">
        <x:v>High</x:v>
      </x:c>
      <x:c r="H41" s="30" t="str">
        <x:v>Tailor to site, product, process and project scope.</x:v>
      </x:c>
    </x:row>
    <x:row r="42">
      <x:c r="A42" s="30" t="str">
        <x:v>FSP-037</x:v>
      </x:c>
      <x:c r="B42" s="30" t="str">
        <x:v>5 - Validate</x:v>
      </x:c>
      <x:c r="C42" s="30" t="str">
        <x:v>Performance Review</x:v>
      </x:c>
      <x:c r="D42" s="30" t="str">
        <x:v>Review monitoring trends, verification, complaints, incidents, supplier issues and objectives.</x:v>
      </x:c>
      <x:c r="E42" s="30" t="str">
        <x:v>FSMS performance review</x:v>
      </x:c>
      <x:c r="F42" s="30" t="str">
        <x:v>Food Safety Team Leader</x:v>
      </x:c>
      <x:c r="G42" s="30" t="str">
        <x:v>High</x:v>
      </x:c>
      <x:c r="H42" s="30" t="str">
        <x:v>Tailor to site, product, process and project scope.</x:v>
      </x:c>
    </x:row>
    <x:row r="43">
      <x:c r="A43" s="30" t="str">
        <x:v>FSP-038</x:v>
      </x:c>
      <x:c r="B43" s="30" t="str">
        <x:v>5 - Validate</x:v>
      </x:c>
      <x:c r="C43" s="30" t="str">
        <x:v>Corrective Action</x:v>
      </x:c>
      <x:c r="D43" s="30" t="str">
        <x:v>Close high-priority validation/audit findings with evidence.</x:v>
      </x:c>
      <x:c r="E43" s="30" t="str">
        <x:v>Corrective action evidence</x:v>
      </x:c>
      <x:c r="F43" s="30" t="str">
        <x:v>Project Manager</x:v>
      </x:c>
      <x:c r="G43" s="30" t="str">
        <x:v>High</x:v>
      </x:c>
      <x:c r="H43" s="30" t="str">
        <x:v>Tailor to site, product, process and project scope.</x:v>
      </x:c>
    </x:row>
    <x:row r="44">
      <x:c r="A44" s="30" t="str">
        <x:v>FSP-039</x:v>
      </x:c>
      <x:c r="B44" s="30" t="str">
        <x:v>5 - Validate</x:v>
      </x:c>
      <x:c r="C44" s="30" t="str">
        <x:v>Management Review</x:v>
      </x:c>
      <x:c r="D44" s="30" t="str">
        <x:v>Conduct implementation management review and approve readiness.</x:v>
      </x:c>
      <x:c r="E44" s="30" t="str">
        <x:v>Management review minutes</x:v>
      </x:c>
      <x:c r="F44" s="30" t="str">
        <x:v>Top Management</x:v>
      </x:c>
      <x:c r="G44" s="30" t="str">
        <x:v>High</x:v>
      </x:c>
      <x:c r="H44" s="30" t="str">
        <x:v>Tailor to site, product, process and project scope.</x:v>
      </x:c>
    </x:row>
    <x:row r="45">
      <x:c r="A45" s="30" t="str">
        <x:v>FSP-040</x:v>
      </x:c>
      <x:c r="B45" s="30" t="str">
        <x:v>6 - Handover &amp; Improve</x:v>
      </x:c>
      <x:c r="C45" s="30" t="str">
        <x:v>Handover</x:v>
      </x:c>
      <x:c r="D45" s="30" t="str">
        <x:v>Transfer document ownership, verification calendar, actions and governance to operations.</x:v>
      </x:c>
      <x:c r="E45" s="30" t="str">
        <x:v>Operational handover pack</x:v>
      </x:c>
      <x:c r="F45" s="30" t="str">
        <x:v>Project Manager</x:v>
      </x:c>
      <x:c r="G45" s="30" t="str">
        <x:v>High</x:v>
      </x:c>
      <x:c r="H45" s="30" t="str">
        <x:v>Tailor to site, product, process and project scope.</x:v>
      </x:c>
    </x:row>
    <x:row r="46">
      <x:c r="A46" s="30" t="str">
        <x:v>FSP-041</x:v>
      </x:c>
      <x:c r="B46" s="30" t="str">
        <x:v>6 - Handover &amp; Improve</x:v>
      </x:c>
      <x:c r="C46" s="30" t="str">
        <x:v>Improvement Plan</x:v>
      </x:c>
      <x:c r="D46" s="30" t="str">
        <x:v>Establish FSMS improvement backlog and review cadence.</x:v>
      </x:c>
      <x:c r="E46" s="30" t="str">
        <x:v>FSMS improvement plan</x:v>
      </x:c>
      <x:c r="F46" s="30" t="str">
        <x:v>Food Safety Team Leader</x:v>
      </x:c>
      <x:c r="G46" s="30" t="str">
        <x:v>Medium</x:v>
      </x:c>
      <x:c r="H46" s="30" t="str">
        <x:v>Tailor to site, product, process and project scope.</x:v>
      </x:c>
    </x:row>
    <x:row r="47">
      <x:c r="A47" s="30" t="str">
        <x:v>FSP-042</x:v>
      </x:c>
      <x:c r="B47" s="30" t="str">
        <x:v>6 - Handover &amp; Improve</x:v>
      </x:c>
      <x:c r="C47" s="30" t="str">
        <x:v>Project Closure</x:v>
      </x:c>
      <x:c r="D47" s="30" t="str">
        <x:v>Complete lessons learned, closure report and sponsor sign-off.</x:v>
      </x:c>
      <x:c r="E47" s="30" t="str">
        <x:v>Project closure report</x:v>
      </x:c>
      <x:c r="F47" s="30" t="str">
        <x:v>Project Manager</x:v>
      </x:c>
      <x:c r="G47" s="30" t="str">
        <x:v>Medium</x:v>
      </x:c>
      <x:c r="H47" s="30" t="str">
        <x:v>Tailor to site, product, process and project scope.</x:v>
      </x:c>
    </x:row>
  </x:sheetData>
  <x:mergeCells>
    <x:mergeCell ref="A1:H1"/>
    <x:mergeCell ref="A2:H2"/>
    <x:mergeCell ref="A3:H3"/>
    <x:mergeCell ref="A4:H4"/>
  </x:mergeCells>
  <x:pageMargins left="0.7" right="0.7" top="0.75" bottom="0.75" header="0.3" footer="0.3"/>
  <x:tableParts count="1">
    <x:tablePart xmlns:r="http://schemas.openxmlformats.org/officeDocument/2006/relationships" r:id="Rfe3af6d9a1734b6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2" hidden="0" customWidth="1"/>
    <x:col min="4" max="4" width="24" hidden="0" customWidth="1"/>
    <x:col min="5" max="5" width="44" hidden="0" customWidth="1"/>
    <x:col min="6" max="6" width="36" hidden="0" customWidth="1"/>
    <x:col min="7" max="7" width="22" hidden="0" customWidth="1"/>
    <x:col min="8" max="8" width="11" hidden="0" customWidth="1"/>
    <x:col min="9" max="9" width="22" hidden="0" customWidth="1"/>
    <x:col min="10" max="10" width="13" hidden="0" customWidth="1"/>
    <x:col min="11" max="11" width="13" hidden="0" customWidth="1"/>
    <x:col min="12" max="12" width="13" hidden="0" customWidth="1"/>
    <x:col min="13" max="13" width="15" hidden="0" customWidth="1"/>
    <x:col min="14" max="14" width="14" hidden="0" customWidth="1"/>
    <x:col min="15" max="15" width="13" hidden="0" customWidth="1"/>
    <x:col min="16" max="16" width="36" hidden="0" customWidth="1"/>
    <x:col min="17" max="17" width="20" hidden="0" customWidth="1"/>
    <x:col min="18" max="18" width="24" hidden="0" customWidth="1"/>
  </x:cols>
  <x:sheetData>
    <x:row r="1" ht="26" customHeight="1">
      <x:c r="A1" s="5" t="str">
        <x:v>Food Safety Implementation Project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The first 5 rows are Illustrative Data. Rows below are intentionally blank for Actual Data; use the Work Breakdown Library as a copy source.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Task ID</x:v>
      </x:c>
      <x:c r="C5" s="22" t="str">
        <x:v>Phase</x:v>
      </x:c>
      <x:c r="D5" s="22" t="str">
        <x:v>Workstream</x:v>
      </x:c>
      <x:c r="E5" s="22" t="str">
        <x:v>Task / Activity</x:v>
      </x:c>
      <x:c r="F5" s="22" t="str">
        <x:v>Deliverable / Evidence</x:v>
      </x:c>
      <x:c r="G5" s="22" t="str">
        <x:v>Owner Role</x:v>
      </x:c>
      <x:c r="H5" s="22" t="str">
        <x:v>Priority</x:v>
      </x:c>
      <x:c r="I5" s="22" t="str">
        <x:v>Predecessor(s)</x:v>
      </x:c>
      <x:c r="J5" s="22" t="str">
        <x:v>Planned Start</x:v>
      </x:c>
      <x:c r="K5" s="22" t="str">
        <x:v>Planned Finish</x:v>
      </x:c>
      <x:c r="L5" s="22" t="str">
        <x:v>% Complete</x:v>
      </x:c>
      <x:c r="M5" s="22" t="str">
        <x:v>Status</x:v>
      </x:c>
      <x:c r="N5" s="22" t="str">
        <x:v>Schedule Flag</x:v>
      </x:c>
      <x:c r="O5" s="22" t="str">
        <x:v>Actual Finish</x:v>
      </x:c>
      <x:c r="P5" s="22" t="str">
        <x:v>Decision / Dependency</x:v>
      </x:c>
      <x:c r="Q5" s="22" t="str">
        <x:v>Reviewer</x:v>
      </x:c>
      <x:c r="R5" s="22" t="str">
        <x:v>Notes</x:v>
      </x:c>
    </x:row>
    <x:row r="6">
      <x:c r="A6" s="49" t="str">
        <x:v>Example Data</x:v>
      </x:c>
      <x:c r="B6" s="46" t="str">
        <x:v>EX-FSP-001</x:v>
      </x:c>
      <x:c r="C6" s="46" t="str">
        <x:v>1 - Initiate</x:v>
      </x:c>
      <x:c r="D6" s="46" t="str">
        <x:v>Governance</x:v>
      </x:c>
      <x:c r="E6" s="46" t="str">
        <x:v>Confirm executive sponsor and food safety team governance.</x:v>
      </x:c>
      <x:c r="F6" s="46" t="str">
        <x:v>Approved governance charter</x:v>
      </x:c>
      <x:c r="G6" s="46" t="str">
        <x:v>Top Management</x:v>
      </x:c>
      <x:c r="H6" s="46" t="str">
        <x:v>High</x:v>
      </x:c>
      <x:c r="I6" s="46" t="str"/>
      <x:c r="J6" s="52" t="n">
        <x:v>46237</x:v>
      </x:c>
      <x:c r="K6" s="52" t="n">
        <x:v>46241</x:v>
      </x:c>
      <x:c r="L6" s="56" t="n">
        <x:v>1</x:v>
      </x:c>
      <x:c r="M6" s="46" t="str">
        <x:v>Completed</x:v>
      </x:c>
      <x:c r="N6" s="46" t="str">
        <x:f>IF(A6&lt;&gt;"Actual Data","",IF(OR(M6="Completed",M6="N/A"),M6,IF(K6="","",IF(K6&lt;TODAY(),"Overdue",IF(K6-TODAY()&lt;=7,"Due Soon","On Track")))))</x:f>
      </x:c>
      <x:c r="O6" s="52" t="str"/>
      <x:c r="P6" s="46" t="str"/>
      <x:c r="Q6" s="46" t="str">
        <x:v>Project Manager</x:v>
      </x:c>
      <x:c r="R6" s="46" t="str">
        <x:v>Illustrative Data</x:v>
      </x:c>
    </x:row>
    <x:row r="7">
      <x:c r="A7" s="49" t="str">
        <x:v>Example Data</x:v>
      </x:c>
      <x:c r="B7" s="46" t="str">
        <x:v>EX-FSP-010</x:v>
      </x:c>
      <x:c r="C7" s="46" t="str">
        <x:v>2 - Assess</x:v>
      </x:c>
      <x:c r="D7" s="46" t="str">
        <x:v>PRP Review</x:v>
      </x:c>
      <x:c r="E7" s="46" t="str">
        <x:v>Assess prerequisite programmes against site and process conditions.</x:v>
      </x:c>
      <x:c r="F7" s="46" t="str">
        <x:v>PRP assessment</x:v>
      </x:c>
      <x:c r="G7" s="46" t="str">
        <x:v>Hygiene Manager</x:v>
      </x:c>
      <x:c r="H7" s="46" t="str">
        <x:v>High</x:v>
      </x:c>
      <x:c r="I7" s="46" t="str">
        <x:v>EX-FSP-001</x:v>
      </x:c>
      <x:c r="J7" s="52" t="n">
        <x:v>46251</x:v>
      </x:c>
      <x:c r="K7" s="52" t="n">
        <x:v>46269</x:v>
      </x:c>
      <x:c r="L7" s="56" t="n">
        <x:v>0.85</x:v>
      </x:c>
      <x:c r="M7" s="46" t="str">
        <x:v>In Progress</x:v>
      </x:c>
      <x:c r="N7" s="46" t="str">
        <x:f>IF(A7&lt;&gt;"Actual Data","",IF(OR(M7="Completed",M7="N/A"),M7,IF(K7="","",IF(K7&lt;TODAY(),"Overdue",IF(K7-TODAY()&lt;=7,"Due Soon","On Track")))))</x:f>
      </x:c>
      <x:c r="O7" s="52" t="str"/>
      <x:c r="P7" s="46" t="str">
        <x:v>One sanitation-zone review remains open</x:v>
      </x:c>
      <x:c r="Q7" s="46" t="str">
        <x:v>Food Safety Team Leader</x:v>
      </x:c>
      <x:c r="R7" s="46" t="str">
        <x:v>Illustrative Data</x:v>
      </x:c>
    </x:row>
    <x:row r="8">
      <x:c r="A8" s="49" t="str">
        <x:v>Example Data</x:v>
      </x:c>
      <x:c r="B8" s="46" t="str">
        <x:v>EX-FSP-020</x:v>
      </x:c>
      <x:c r="C8" s="46" t="str">
        <x:v>3 - Design</x:v>
      </x:c>
      <x:c r="D8" s="46" t="str">
        <x:v>Hazard Analysis</x:v>
      </x:c>
      <x:c r="E8" s="46" t="str">
        <x:v>Complete hazard analysis using approved product/process information.</x:v>
      </x:c>
      <x:c r="F8" s="46" t="str">
        <x:v>Hazard analysis</x:v>
      </x:c>
      <x:c r="G8" s="46" t="str">
        <x:v>Food Safety Team</x:v>
      </x:c>
      <x:c r="H8" s="46" t="str">
        <x:v>High</x:v>
      </x:c>
      <x:c r="I8" s="46" t="str">
        <x:v>EX-FSP-010</x:v>
      </x:c>
      <x:c r="J8" s="52" t="n">
        <x:v>46272</x:v>
      </x:c>
      <x:c r="K8" s="52" t="n">
        <x:v>46295</x:v>
      </x:c>
      <x:c r="L8" s="56" t="n">
        <x:v>0.6</x:v>
      </x:c>
      <x:c r="M8" s="46" t="str">
        <x:v>In Progress</x:v>
      </x:c>
      <x:c r="N8" s="46" t="str">
        <x:f>IF(A8&lt;&gt;"Actual Data","",IF(OR(M8="Completed",M8="N/A"),M8,IF(K8="","",IF(K8&lt;TODAY(),"Overdue",IF(K8-TODAY()&lt;=7,"Due Soon","On Track")))))</x:f>
      </x:c>
      <x:c r="O8" s="52" t="str"/>
      <x:c r="P8" s="46" t="str">
        <x:v>Supplier allergen data pending for one ingredient group</x:v>
      </x:c>
      <x:c r="Q8" s="46" t="str">
        <x:v>Project Manager</x:v>
      </x:c>
      <x:c r="R8" s="46" t="str">
        <x:v>Illustrative Data</x:v>
      </x:c>
    </x:row>
    <x:row r="9">
      <x:c r="A9" s="49" t="str">
        <x:v>Example Data</x:v>
      </x:c>
      <x:c r="B9" s="46" t="str">
        <x:v>EX-FSP-033</x:v>
      </x:c>
      <x:c r="C9" s="46" t="str">
        <x:v>4 - Implement</x:v>
      </x:c>
      <x:c r="D9" s="46" t="str">
        <x:v>Traceability Test</x:v>
      </x:c>
      <x:c r="E9" s="46" t="str">
        <x:v>Run forward/backward traceability test and evaluate reconciliation.</x:v>
      </x:c>
      <x:c r="F9" s="46" t="str">
        <x:v>Traceability test report</x:v>
      </x:c>
      <x:c r="G9" s="46" t="str">
        <x:v>Supply Chain Lead</x:v>
      </x:c>
      <x:c r="H9" s="46" t="str">
        <x:v>Medium</x:v>
      </x:c>
      <x:c r="I9" s="46" t="str">
        <x:v>EX-FSP-020</x:v>
      </x:c>
      <x:c r="J9" s="52" t="n">
        <x:v>46310</x:v>
      </x:c>
      <x:c r="K9" s="52" t="n">
        <x:v>46311</x:v>
      </x:c>
      <x:c r="L9" s="56" t="n">
        <x:v>0</x:v>
      </x:c>
      <x:c r="M9" s="46" t="str">
        <x:v>Blocked</x:v>
      </x:c>
      <x:c r="N9" s="46" t="str">
        <x:f>IF(A9&lt;&gt;"Actual Data","",IF(OR(M9="Completed",M9="N/A"),M9,IF(K9="","",IF(K9&lt;TODAY(),"Overdue",IF(K9-TODAY()&lt;=7,"Due Soon","On Track")))))</x:f>
      </x:c>
      <x:c r="O9" s="52" t="str"/>
      <x:c r="P9" s="46" t="str">
        <x:v>Test postponed until ERP lot-code mapping update is complete</x:v>
      </x:c>
      <x:c r="Q9" s="46" t="str">
        <x:v>Food Safety Team Leader</x:v>
      </x:c>
      <x:c r="R9" s="46" t="str">
        <x:v>Illustrative Data</x:v>
      </x:c>
    </x:row>
    <x:row r="10">
      <x:c r="A10" s="49" t="str">
        <x:v>Example Data</x:v>
      </x:c>
      <x:c r="B10" s="46" t="str">
        <x:v>EX-FSP-036</x:v>
      </x:c>
      <x:c r="C10" s="46" t="str">
        <x:v>5 - Validate</x:v>
      </x:c>
      <x:c r="D10" s="46" t="str">
        <x:v>Internal Audit</x:v>
      </x:c>
      <x:c r="E10" s="46" t="str">
        <x:v>Conduct internal FSMS audit using operating evidence.</x:v>
      </x:c>
      <x:c r="F10" s="46" t="str">
        <x:v>Internal audit report</x:v>
      </x:c>
      <x:c r="G10" s="46" t="str">
        <x:v>Lead Auditor</x:v>
      </x:c>
      <x:c r="H10" s="46" t="str">
        <x:v>Low</x:v>
      </x:c>
      <x:c r="I10" s="46" t="str">
        <x:v>EX-FSP-033</x:v>
      </x:c>
      <x:c r="J10" s="52" t="n">
        <x:v>46342</x:v>
      </x:c>
      <x:c r="K10" s="52" t="n">
        <x:v>46353</x:v>
      </x:c>
      <x:c r="L10" s="56" t="n">
        <x:v>0</x:v>
      </x:c>
      <x:c r="M10" s="46" t="str">
        <x:v>Not Started</x:v>
      </x:c>
      <x:c r="N10" s="46" t="str">
        <x:f>IF(A10&lt;&gt;"Actual Data","",IF(OR(M10="Completed",M10="N/A"),M10,IF(K10="","",IF(K10&lt;TODAY(),"Overdue",IF(K10-TODAY()&lt;=7,"Due Soon","On Track")))))</x:f>
      </x:c>
      <x:c r="O10" s="52" t="str"/>
      <x:c r="P10" s="46" t="str">
        <x:v>Dependent on sufficient operating records</x:v>
      </x:c>
      <x:c r="Q10" s="46" t="str">
        <x:v>Project Manager</x:v>
      </x:c>
      <x:c r="R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53" t="str"/>
      <x:c r="K11" s="53" t="str"/>
      <x:c r="L11" s="57" t="str"/>
      <x:c r="M11" s="30" t="str"/>
      <x:c r="N11" s="30" t="str">
        <x:f>IF(A11&lt;&gt;"Actual Data","",IF(OR(M11="Completed",M11="N/A"),M11,IF(K11="","",IF(K11&lt;TODAY(),"Overdue",IF(K11-TODAY()&lt;=7,"Due Soon","On Track")))))</x:f>
      </x:c>
      <x:c r="O11" s="53" t="str"/>
      <x:c r="P11" s="30" t="str"/>
      <x:c r="Q11" s="30" t="str"/>
      <x:c r="R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53" t="str"/>
      <x:c r="K12" s="53" t="str"/>
      <x:c r="L12" s="57" t="str"/>
      <x:c r="M12" s="30" t="str"/>
      <x:c r="N12" s="30" t="str">
        <x:f>IF(A12&lt;&gt;"Actual Data","",IF(OR(M12="Completed",M12="N/A"),M12,IF(K12="","",IF(K12&lt;TODAY(),"Overdue",IF(K12-TODAY()&lt;=7,"Due Soon","On Track")))))</x:f>
      </x:c>
      <x:c r="O12" s="53" t="str"/>
      <x:c r="P12" s="30" t="str"/>
      <x:c r="Q12" s="30" t="str"/>
      <x:c r="R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53" t="str"/>
      <x:c r="K13" s="53" t="str"/>
      <x:c r="L13" s="57" t="str"/>
      <x:c r="M13" s="30" t="str"/>
      <x:c r="N13" s="30" t="str">
        <x:f>IF(A13&lt;&gt;"Actual Data","",IF(OR(M13="Completed",M13="N/A"),M13,IF(K13="","",IF(K13&lt;TODAY(),"Overdue",IF(K13-TODAY()&lt;=7,"Due Soon","On Track")))))</x:f>
      </x:c>
      <x:c r="O13" s="53" t="str"/>
      <x:c r="P13" s="30" t="str"/>
      <x:c r="Q13" s="30" t="str"/>
      <x:c r="R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53" t="str"/>
      <x:c r="K14" s="53" t="str"/>
      <x:c r="L14" s="57" t="str"/>
      <x:c r="M14" s="30" t="str"/>
      <x:c r="N14" s="30" t="str">
        <x:f>IF(A14&lt;&gt;"Actual Data","",IF(OR(M14="Completed",M14="N/A"),M14,IF(K14="","",IF(K14&lt;TODAY(),"Overdue",IF(K14-TODAY()&lt;=7,"Due Soon","On Track")))))</x:f>
      </x:c>
      <x:c r="O14" s="53" t="str"/>
      <x:c r="P14" s="30" t="str"/>
      <x:c r="Q14" s="30" t="str"/>
      <x:c r="R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53" t="str"/>
      <x:c r="K15" s="53" t="str"/>
      <x:c r="L15" s="57" t="str"/>
      <x:c r="M15" s="30" t="str"/>
      <x:c r="N15" s="30" t="str">
        <x:f>IF(A15&lt;&gt;"Actual Data","",IF(OR(M15="Completed",M15="N/A"),M15,IF(K15="","",IF(K15&lt;TODAY(),"Overdue",IF(K15-TODAY()&lt;=7,"Due Soon","On Track")))))</x:f>
      </x:c>
      <x:c r="O15" s="53" t="str"/>
      <x:c r="P15" s="30" t="str"/>
      <x:c r="Q15" s="30" t="str"/>
      <x:c r="R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53" t="str"/>
      <x:c r="K16" s="53" t="str"/>
      <x:c r="L16" s="57" t="str"/>
      <x:c r="M16" s="30" t="str"/>
      <x:c r="N16" s="30" t="str">
        <x:f>IF(A16&lt;&gt;"Actual Data","",IF(OR(M16="Completed",M16="N/A"),M16,IF(K16="","",IF(K16&lt;TODAY(),"Overdue",IF(K16-TODAY()&lt;=7,"Due Soon","On Track")))))</x:f>
      </x:c>
      <x:c r="O16" s="53" t="str"/>
      <x:c r="P16" s="30" t="str"/>
      <x:c r="Q16" s="30" t="str"/>
      <x:c r="R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53" t="str"/>
      <x:c r="K17" s="53" t="str"/>
      <x:c r="L17" s="57" t="str"/>
      <x:c r="M17" s="30" t="str"/>
      <x:c r="N17" s="30" t="str">
        <x:f>IF(A17&lt;&gt;"Actual Data","",IF(OR(M17="Completed",M17="N/A"),M17,IF(K17="","",IF(K17&lt;TODAY(),"Overdue",IF(K17-TODAY()&lt;=7,"Due Soon","On Track")))))</x:f>
      </x:c>
      <x:c r="O17" s="53" t="str"/>
      <x:c r="P17" s="30" t="str"/>
      <x:c r="Q17" s="30" t="str"/>
      <x:c r="R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53" t="str"/>
      <x:c r="K18" s="53" t="str"/>
      <x:c r="L18" s="57" t="str"/>
      <x:c r="M18" s="30" t="str"/>
      <x:c r="N18" s="30" t="str">
        <x:f>IF(A18&lt;&gt;"Actual Data","",IF(OR(M18="Completed",M18="N/A"),M18,IF(K18="","",IF(K18&lt;TODAY(),"Overdue",IF(K18-TODAY()&lt;=7,"Due Soon","On Track")))))</x:f>
      </x:c>
      <x:c r="O18" s="53" t="str"/>
      <x:c r="P18" s="30" t="str"/>
      <x:c r="Q18" s="30" t="str"/>
      <x:c r="R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53" t="str"/>
      <x:c r="K19" s="53" t="str"/>
      <x:c r="L19" s="57" t="str"/>
      <x:c r="M19" s="30" t="str"/>
      <x:c r="N19" s="30" t="str">
        <x:f>IF(A19&lt;&gt;"Actual Data","",IF(OR(M19="Completed",M19="N/A"),M19,IF(K19="","",IF(K19&lt;TODAY(),"Overdue",IF(K19-TODAY()&lt;=7,"Due Soon","On Track")))))</x:f>
      </x:c>
      <x:c r="O19" s="53" t="str"/>
      <x:c r="P19" s="30" t="str"/>
      <x:c r="Q19" s="30" t="str"/>
      <x:c r="R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53" t="str"/>
      <x:c r="K20" s="53" t="str"/>
      <x:c r="L20" s="57" t="str"/>
      <x:c r="M20" s="30" t="str"/>
      <x:c r="N20" s="30" t="str">
        <x:f>IF(A20&lt;&gt;"Actual Data","",IF(OR(M20="Completed",M20="N/A"),M20,IF(K20="","",IF(K20&lt;TODAY(),"Overdue",IF(K20-TODAY()&lt;=7,"Due Soon","On Track")))))</x:f>
      </x:c>
      <x:c r="O20" s="53" t="str"/>
      <x:c r="P20" s="30" t="str"/>
      <x:c r="Q20" s="30" t="str"/>
      <x:c r="R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53" t="str"/>
      <x:c r="K21" s="53" t="str"/>
      <x:c r="L21" s="57" t="str"/>
      <x:c r="M21" s="30" t="str"/>
      <x:c r="N21" s="30" t="str">
        <x:f>IF(A21&lt;&gt;"Actual Data","",IF(OR(M21="Completed",M21="N/A"),M21,IF(K21="","",IF(K21&lt;TODAY(),"Overdue",IF(K21-TODAY()&lt;=7,"Due Soon","On Track")))))</x:f>
      </x:c>
      <x:c r="O21" s="53" t="str"/>
      <x:c r="P21" s="30" t="str"/>
      <x:c r="Q21" s="30" t="str"/>
      <x:c r="R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53" t="str"/>
      <x:c r="K22" s="53" t="str"/>
      <x:c r="L22" s="57" t="str"/>
      <x:c r="M22" s="30" t="str"/>
      <x:c r="N22" s="30" t="str">
        <x:f>IF(A22&lt;&gt;"Actual Data","",IF(OR(M22="Completed",M22="N/A"),M22,IF(K22="","",IF(K22&lt;TODAY(),"Overdue",IF(K22-TODAY()&lt;=7,"Due Soon","On Track")))))</x:f>
      </x:c>
      <x:c r="O22" s="53" t="str"/>
      <x:c r="P22" s="30" t="str"/>
      <x:c r="Q22" s="30" t="str"/>
      <x:c r="R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53" t="str"/>
      <x:c r="K23" s="53" t="str"/>
      <x:c r="L23" s="57" t="str"/>
      <x:c r="M23" s="30" t="str"/>
      <x:c r="N23" s="30" t="str">
        <x:f>IF(A23&lt;&gt;"Actual Data","",IF(OR(M23="Completed",M23="N/A"),M23,IF(K23="","",IF(K23&lt;TODAY(),"Overdue",IF(K23-TODAY()&lt;=7,"Due Soon","On Track")))))</x:f>
      </x:c>
      <x:c r="O23" s="53" t="str"/>
      <x:c r="P23" s="30" t="str"/>
      <x:c r="Q23" s="30" t="str"/>
      <x:c r="R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53" t="str"/>
      <x:c r="K24" s="53" t="str"/>
      <x:c r="L24" s="57" t="str"/>
      <x:c r="M24" s="30" t="str"/>
      <x:c r="N24" s="30" t="str">
        <x:f>IF(A24&lt;&gt;"Actual Data","",IF(OR(M24="Completed",M24="N/A"),M24,IF(K24="","",IF(K24&lt;TODAY(),"Overdue",IF(K24-TODAY()&lt;=7,"Due Soon","On Track")))))</x:f>
      </x:c>
      <x:c r="O24" s="53" t="str"/>
      <x:c r="P24" s="30" t="str"/>
      <x:c r="Q24" s="30" t="str"/>
      <x:c r="R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53" t="str"/>
      <x:c r="K25" s="53" t="str"/>
      <x:c r="L25" s="57" t="str"/>
      <x:c r="M25" s="30" t="str"/>
      <x:c r="N25" s="30" t="str">
        <x:f>IF(A25&lt;&gt;"Actual Data","",IF(OR(M25="Completed",M25="N/A"),M25,IF(K25="","",IF(K25&lt;TODAY(),"Overdue",IF(K25-TODAY()&lt;=7,"Due Soon","On Track")))))</x:f>
      </x:c>
      <x:c r="O25" s="53" t="str"/>
      <x:c r="P25" s="30" t="str"/>
      <x:c r="Q25" s="30" t="str"/>
      <x:c r="R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53" t="str"/>
      <x:c r="K26" s="53" t="str"/>
      <x:c r="L26" s="57" t="str"/>
      <x:c r="M26" s="30" t="str"/>
      <x:c r="N26" s="30" t="str">
        <x:f>IF(A26&lt;&gt;"Actual Data","",IF(OR(M26="Completed",M26="N/A"),M26,IF(K26="","",IF(K26&lt;TODAY(),"Overdue",IF(K26-TODAY()&lt;=7,"Due Soon","On Track")))))</x:f>
      </x:c>
      <x:c r="O26" s="53" t="str"/>
      <x:c r="P26" s="30" t="str"/>
      <x:c r="Q26" s="30" t="str"/>
      <x:c r="R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53" t="str"/>
      <x:c r="K27" s="53" t="str"/>
      <x:c r="L27" s="57" t="str"/>
      <x:c r="M27" s="30" t="str"/>
      <x:c r="N27" s="30" t="str">
        <x:f>IF(A27&lt;&gt;"Actual Data","",IF(OR(M27="Completed",M27="N/A"),M27,IF(K27="","",IF(K27&lt;TODAY(),"Overdue",IF(K27-TODAY()&lt;=7,"Due Soon","On Track")))))</x:f>
      </x:c>
      <x:c r="O27" s="53" t="str"/>
      <x:c r="P27" s="30" t="str"/>
      <x:c r="Q27" s="30" t="str"/>
      <x:c r="R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53" t="str"/>
      <x:c r="K28" s="53" t="str"/>
      <x:c r="L28" s="57" t="str"/>
      <x:c r="M28" s="30" t="str"/>
      <x:c r="N28" s="30" t="str">
        <x:f>IF(A28&lt;&gt;"Actual Data","",IF(OR(M28="Completed",M28="N/A"),M28,IF(K28="","",IF(K28&lt;TODAY(),"Overdue",IF(K28-TODAY()&lt;=7,"Due Soon","On Track")))))</x:f>
      </x:c>
      <x:c r="O28" s="53" t="str"/>
      <x:c r="P28" s="30" t="str"/>
      <x:c r="Q28" s="30" t="str"/>
      <x:c r="R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53" t="str"/>
      <x:c r="K29" s="53" t="str"/>
      <x:c r="L29" s="57" t="str"/>
      <x:c r="M29" s="30" t="str"/>
      <x:c r="N29" s="30" t="str">
        <x:f>IF(A29&lt;&gt;"Actual Data","",IF(OR(M29="Completed",M29="N/A"),M29,IF(K29="","",IF(K29&lt;TODAY(),"Overdue",IF(K29-TODAY()&lt;=7,"Due Soon","On Track")))))</x:f>
      </x:c>
      <x:c r="O29" s="53" t="str"/>
      <x:c r="P29" s="30" t="str"/>
      <x:c r="Q29" s="30" t="str"/>
      <x:c r="R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53" t="str"/>
      <x:c r="K30" s="53" t="str"/>
      <x:c r="L30" s="57" t="str"/>
      <x:c r="M30" s="30" t="str"/>
      <x:c r="N30" s="30" t="str">
        <x:f>IF(A30&lt;&gt;"Actual Data","",IF(OR(M30="Completed",M30="N/A"),M30,IF(K30="","",IF(K30&lt;TODAY(),"Overdue",IF(K30-TODAY()&lt;=7,"Due Soon","On Track")))))</x:f>
      </x:c>
      <x:c r="O30" s="53" t="str"/>
      <x:c r="P30" s="30" t="str"/>
      <x:c r="Q30" s="30" t="str"/>
      <x:c r="R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53" t="str"/>
      <x:c r="K31" s="53" t="str"/>
      <x:c r="L31" s="57" t="str"/>
      <x:c r="M31" s="30" t="str"/>
      <x:c r="N31" s="30" t="str">
        <x:f>IF(A31&lt;&gt;"Actual Data","",IF(OR(M31="Completed",M31="N/A"),M31,IF(K31="","",IF(K31&lt;TODAY(),"Overdue",IF(K31-TODAY()&lt;=7,"Due Soon","On Track")))))</x:f>
      </x:c>
      <x:c r="O31" s="53" t="str"/>
      <x:c r="P31" s="30" t="str"/>
      <x:c r="Q31" s="30" t="str"/>
      <x:c r="R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53" t="str"/>
      <x:c r="K32" s="53" t="str"/>
      <x:c r="L32" s="57" t="str"/>
      <x:c r="M32" s="30" t="str"/>
      <x:c r="N32" s="30" t="str">
        <x:f>IF(A32&lt;&gt;"Actual Data","",IF(OR(M32="Completed",M32="N/A"),M32,IF(K32="","",IF(K32&lt;TODAY(),"Overdue",IF(K32-TODAY()&lt;=7,"Due Soon","On Track")))))</x:f>
      </x:c>
      <x:c r="O32" s="53" t="str"/>
      <x:c r="P32" s="30" t="str"/>
      <x:c r="Q32" s="30" t="str"/>
      <x:c r="R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53" t="str"/>
      <x:c r="K33" s="53" t="str"/>
      <x:c r="L33" s="57" t="str"/>
      <x:c r="M33" s="30" t="str"/>
      <x:c r="N33" s="30" t="str">
        <x:f>IF(A33&lt;&gt;"Actual Data","",IF(OR(M33="Completed",M33="N/A"),M33,IF(K33="","",IF(K33&lt;TODAY(),"Overdue",IF(K33-TODAY()&lt;=7,"Due Soon","On Track")))))</x:f>
      </x:c>
      <x:c r="O33" s="53" t="str"/>
      <x:c r="P33" s="30" t="str"/>
      <x:c r="Q33" s="30" t="str"/>
      <x:c r="R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53" t="str"/>
      <x:c r="K34" s="53" t="str"/>
      <x:c r="L34" s="57" t="str"/>
      <x:c r="M34" s="30" t="str"/>
      <x:c r="N34" s="30" t="str">
        <x:f>IF(A34&lt;&gt;"Actual Data","",IF(OR(M34="Completed",M34="N/A"),M34,IF(K34="","",IF(K34&lt;TODAY(),"Overdue",IF(K34-TODAY()&lt;=7,"Due Soon","On Track")))))</x:f>
      </x:c>
      <x:c r="O34" s="53" t="str"/>
      <x:c r="P34" s="30" t="str"/>
      <x:c r="Q34" s="30" t="str"/>
      <x:c r="R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53" t="str"/>
      <x:c r="K35" s="53" t="str"/>
      <x:c r="L35" s="57" t="str"/>
      <x:c r="M35" s="30" t="str"/>
      <x:c r="N35" s="30" t="str">
        <x:f>IF(A35&lt;&gt;"Actual Data","",IF(OR(M35="Completed",M35="N/A"),M35,IF(K35="","",IF(K35&lt;TODAY(),"Overdue",IF(K35-TODAY()&lt;=7,"Due Soon","On Track")))))</x:f>
      </x:c>
      <x:c r="O35" s="53" t="str"/>
      <x:c r="P35" s="30" t="str"/>
      <x:c r="Q35" s="30" t="str"/>
      <x:c r="R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53" t="str"/>
      <x:c r="K36" s="53" t="str"/>
      <x:c r="L36" s="57" t="str"/>
      <x:c r="M36" s="30" t="str"/>
      <x:c r="N36" s="30" t="str">
        <x:f>IF(A36&lt;&gt;"Actual Data","",IF(OR(M36="Completed",M36="N/A"),M36,IF(K36="","",IF(K36&lt;TODAY(),"Overdue",IF(K36-TODAY()&lt;=7,"Due Soon","On Track")))))</x:f>
      </x:c>
      <x:c r="O36" s="53" t="str"/>
      <x:c r="P36" s="30" t="str"/>
      <x:c r="Q36" s="30" t="str"/>
      <x:c r="R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53" t="str"/>
      <x:c r="K37" s="53" t="str"/>
      <x:c r="L37" s="57" t="str"/>
      <x:c r="M37" s="30" t="str"/>
      <x:c r="N37" s="30" t="str">
        <x:f>IF(A37&lt;&gt;"Actual Data","",IF(OR(M37="Completed",M37="N/A"),M37,IF(K37="","",IF(K37&lt;TODAY(),"Overdue",IF(K37-TODAY()&lt;=7,"Due Soon","On Track")))))</x:f>
      </x:c>
      <x:c r="O37" s="53" t="str"/>
      <x:c r="P37" s="30" t="str"/>
      <x:c r="Q37" s="30" t="str"/>
      <x:c r="R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53" t="str"/>
      <x:c r="K38" s="53" t="str"/>
      <x:c r="L38" s="57" t="str"/>
      <x:c r="M38" s="30" t="str"/>
      <x:c r="N38" s="30" t="str">
        <x:f>IF(A38&lt;&gt;"Actual Data","",IF(OR(M38="Completed",M38="N/A"),M38,IF(K38="","",IF(K38&lt;TODAY(),"Overdue",IF(K38-TODAY()&lt;=7,"Due Soon","On Track")))))</x:f>
      </x:c>
      <x:c r="O38" s="53" t="str"/>
      <x:c r="P38" s="30" t="str"/>
      <x:c r="Q38" s="30" t="str"/>
      <x:c r="R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53" t="str"/>
      <x:c r="K39" s="53" t="str"/>
      <x:c r="L39" s="57" t="str"/>
      <x:c r="M39" s="30" t="str"/>
      <x:c r="N39" s="30" t="str">
        <x:f>IF(A39&lt;&gt;"Actual Data","",IF(OR(M39="Completed",M39="N/A"),M39,IF(K39="","",IF(K39&lt;TODAY(),"Overdue",IF(K39-TODAY()&lt;=7,"Due Soon","On Track")))))</x:f>
      </x:c>
      <x:c r="O39" s="53" t="str"/>
      <x:c r="P39" s="30" t="str"/>
      <x:c r="Q39" s="30" t="str"/>
      <x:c r="R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53" t="str"/>
      <x:c r="K40" s="53" t="str"/>
      <x:c r="L40" s="57" t="str"/>
      <x:c r="M40" s="30" t="str"/>
      <x:c r="N40" s="30" t="str">
        <x:f>IF(A40&lt;&gt;"Actual Data","",IF(OR(M40="Completed",M40="N/A"),M40,IF(K40="","",IF(K40&lt;TODAY(),"Overdue",IF(K40-TODAY()&lt;=7,"Due Soon","On Track")))))</x:f>
      </x:c>
      <x:c r="O40" s="53" t="str"/>
      <x:c r="P40" s="30" t="str"/>
      <x:c r="Q40" s="30" t="str"/>
      <x:c r="R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53" t="str"/>
      <x:c r="K41" s="53" t="str"/>
      <x:c r="L41" s="57" t="str"/>
      <x:c r="M41" s="30" t="str"/>
      <x:c r="N41" s="30" t="str">
        <x:f>IF(A41&lt;&gt;"Actual Data","",IF(OR(M41="Completed",M41="N/A"),M41,IF(K41="","",IF(K41&lt;TODAY(),"Overdue",IF(K41-TODAY()&lt;=7,"Due Soon","On Track")))))</x:f>
      </x:c>
      <x:c r="O41" s="53" t="str"/>
      <x:c r="P41" s="30" t="str"/>
      <x:c r="Q41" s="30" t="str"/>
      <x:c r="R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53" t="str"/>
      <x:c r="K42" s="53" t="str"/>
      <x:c r="L42" s="57" t="str"/>
      <x:c r="M42" s="30" t="str"/>
      <x:c r="N42" s="30" t="str">
        <x:f>IF(A42&lt;&gt;"Actual Data","",IF(OR(M42="Completed",M42="N/A"),M42,IF(K42="","",IF(K42&lt;TODAY(),"Overdue",IF(K42-TODAY()&lt;=7,"Due Soon","On Track")))))</x:f>
      </x:c>
      <x:c r="O42" s="53" t="str"/>
      <x:c r="P42" s="30" t="str"/>
      <x:c r="Q42" s="30" t="str"/>
      <x:c r="R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53" t="str"/>
      <x:c r="K43" s="53" t="str"/>
      <x:c r="L43" s="57" t="str"/>
      <x:c r="M43" s="30" t="str"/>
      <x:c r="N43" s="30" t="str">
        <x:f>IF(A43&lt;&gt;"Actual Data","",IF(OR(M43="Completed",M43="N/A"),M43,IF(K43="","",IF(K43&lt;TODAY(),"Overdue",IF(K43-TODAY()&lt;=7,"Due Soon","On Track")))))</x:f>
      </x:c>
      <x:c r="O43" s="53" t="str"/>
      <x:c r="P43" s="30" t="str"/>
      <x:c r="Q43" s="30" t="str"/>
      <x:c r="R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53" t="str"/>
      <x:c r="K44" s="53" t="str"/>
      <x:c r="L44" s="57" t="str"/>
      <x:c r="M44" s="30" t="str"/>
      <x:c r="N44" s="30" t="str">
        <x:f>IF(A44&lt;&gt;"Actual Data","",IF(OR(M44="Completed",M44="N/A"),M44,IF(K44="","",IF(K44&lt;TODAY(),"Overdue",IF(K44-TODAY()&lt;=7,"Due Soon","On Track")))))</x:f>
      </x:c>
      <x:c r="O44" s="53" t="str"/>
      <x:c r="P44" s="30" t="str"/>
      <x:c r="Q44" s="30" t="str"/>
      <x:c r="R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53" t="str"/>
      <x:c r="K45" s="53" t="str"/>
      <x:c r="L45" s="57" t="str"/>
      <x:c r="M45" s="30" t="str"/>
      <x:c r="N45" s="30" t="str">
        <x:f>IF(A45&lt;&gt;"Actual Data","",IF(OR(M45="Completed",M45="N/A"),M45,IF(K45="","",IF(K45&lt;TODAY(),"Overdue",IF(K45-TODAY()&lt;=7,"Due Soon","On Track")))))</x:f>
      </x:c>
      <x:c r="O45" s="53" t="str"/>
      <x:c r="P45" s="30" t="str"/>
      <x:c r="Q45" s="30" t="str"/>
      <x:c r="R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53" t="str"/>
      <x:c r="K46" s="53" t="str"/>
      <x:c r="L46" s="57" t="str"/>
      <x:c r="M46" s="30" t="str"/>
      <x:c r="N46" s="30" t="str">
        <x:f>IF(A46&lt;&gt;"Actual Data","",IF(OR(M46="Completed",M46="N/A"),M46,IF(K46="","",IF(K46&lt;TODAY(),"Overdue",IF(K46-TODAY()&lt;=7,"Due Soon","On Track")))))</x:f>
      </x:c>
      <x:c r="O46" s="53" t="str"/>
      <x:c r="P46" s="30" t="str"/>
      <x:c r="Q46" s="30" t="str"/>
      <x:c r="R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53" t="str"/>
      <x:c r="K47" s="53" t="str"/>
      <x:c r="L47" s="57" t="str"/>
      <x:c r="M47" s="30" t="str"/>
      <x:c r="N47" s="30" t="str">
        <x:f>IF(A47&lt;&gt;"Actual Data","",IF(OR(M47="Completed",M47="N/A"),M47,IF(K47="","",IF(K47&lt;TODAY(),"Overdue",IF(K47-TODAY()&lt;=7,"Due Soon","On Track")))))</x:f>
      </x:c>
      <x:c r="O47" s="53" t="str"/>
      <x:c r="P47" s="30" t="str"/>
      <x:c r="Q47" s="30" t="str"/>
      <x:c r="R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53" t="str"/>
      <x:c r="K48" s="53" t="str"/>
      <x:c r="L48" s="57" t="str"/>
      <x:c r="M48" s="30" t="str"/>
      <x:c r="N48" s="30" t="str">
        <x:f>IF(A48&lt;&gt;"Actual Data","",IF(OR(M48="Completed",M48="N/A"),M48,IF(K48="","",IF(K48&lt;TODAY(),"Overdue",IF(K48-TODAY()&lt;=7,"Due Soon","On Track")))))</x:f>
      </x:c>
      <x:c r="O48" s="53" t="str"/>
      <x:c r="P48" s="30" t="str"/>
      <x:c r="Q48" s="30" t="str"/>
      <x:c r="R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53" t="str"/>
      <x:c r="K49" s="53" t="str"/>
      <x:c r="L49" s="57" t="str"/>
      <x:c r="M49" s="30" t="str"/>
      <x:c r="N49" s="30" t="str">
        <x:f>IF(A49&lt;&gt;"Actual Data","",IF(OR(M49="Completed",M49="N/A"),M49,IF(K49="","",IF(K49&lt;TODAY(),"Overdue",IF(K49-TODAY()&lt;=7,"Due Soon","On Track")))))</x:f>
      </x:c>
      <x:c r="O49" s="53" t="str"/>
      <x:c r="P49" s="30" t="str"/>
      <x:c r="Q49" s="30" t="str"/>
      <x:c r="R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53" t="str"/>
      <x:c r="K50" s="53" t="str"/>
      <x:c r="L50" s="57" t="str"/>
      <x:c r="M50" s="30" t="str"/>
      <x:c r="N50" s="30" t="str">
        <x:f>IF(A50&lt;&gt;"Actual Data","",IF(OR(M50="Completed",M50="N/A"),M50,IF(K50="","",IF(K50&lt;TODAY(),"Overdue",IF(K50-TODAY()&lt;=7,"Due Soon","On Track")))))</x:f>
      </x:c>
      <x:c r="O50" s="53" t="str"/>
      <x:c r="P50" s="30" t="str"/>
      <x:c r="Q50" s="30" t="str"/>
      <x:c r="R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53" t="str"/>
      <x:c r="K51" s="53" t="str"/>
      <x:c r="L51" s="57" t="str"/>
      <x:c r="M51" s="30" t="str"/>
      <x:c r="N51" s="30" t="str">
        <x:f>IF(A51&lt;&gt;"Actual Data","",IF(OR(M51="Completed",M51="N/A"),M51,IF(K51="","",IF(K51&lt;TODAY(),"Overdue",IF(K51-TODAY()&lt;=7,"Due Soon","On Track")))))</x:f>
      </x:c>
      <x:c r="O51" s="53" t="str"/>
      <x:c r="P51" s="30" t="str"/>
      <x:c r="Q51" s="30" t="str"/>
      <x:c r="R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53" t="str"/>
      <x:c r="K52" s="53" t="str"/>
      <x:c r="L52" s="57" t="str"/>
      <x:c r="M52" s="30" t="str"/>
      <x:c r="N52" s="30" t="str">
        <x:f>IF(A52&lt;&gt;"Actual Data","",IF(OR(M52="Completed",M52="N/A"),M52,IF(K52="","",IF(K52&lt;TODAY(),"Overdue",IF(K52-TODAY()&lt;=7,"Due Soon","On Track")))))</x:f>
      </x:c>
      <x:c r="O52" s="53" t="str"/>
      <x:c r="P52" s="30" t="str"/>
      <x:c r="Q52" s="30" t="str"/>
      <x:c r="R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53" t="str"/>
      <x:c r="K53" s="53" t="str"/>
      <x:c r="L53" s="57" t="str"/>
      <x:c r="M53" s="30" t="str"/>
      <x:c r="N53" s="30" t="str">
        <x:f>IF(A53&lt;&gt;"Actual Data","",IF(OR(M53="Completed",M53="N/A"),M53,IF(K53="","",IF(K53&lt;TODAY(),"Overdue",IF(K53-TODAY()&lt;=7,"Due Soon","On Track")))))</x:f>
      </x:c>
      <x:c r="O53" s="53" t="str"/>
      <x:c r="P53" s="30" t="str"/>
      <x:c r="Q53" s="30" t="str"/>
      <x:c r="R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53" t="str"/>
      <x:c r="K54" s="53" t="str"/>
      <x:c r="L54" s="57" t="str"/>
      <x:c r="M54" s="30" t="str"/>
      <x:c r="N54" s="30" t="str">
        <x:f>IF(A54&lt;&gt;"Actual Data","",IF(OR(M54="Completed",M54="N/A"),M54,IF(K54="","",IF(K54&lt;TODAY(),"Overdue",IF(K54-TODAY()&lt;=7,"Due Soon","On Track")))))</x:f>
      </x:c>
      <x:c r="O54" s="53" t="str"/>
      <x:c r="P54" s="30" t="str"/>
      <x:c r="Q54" s="30" t="str"/>
      <x:c r="R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53" t="str"/>
      <x:c r="K55" s="53" t="str"/>
      <x:c r="L55" s="57" t="str"/>
      <x:c r="M55" s="30" t="str"/>
      <x:c r="N55" s="30" t="str">
        <x:f>IF(A55&lt;&gt;"Actual Data","",IF(OR(M55="Completed",M55="N/A"),M55,IF(K55="","",IF(K55&lt;TODAY(),"Overdue",IF(K55-TODAY()&lt;=7,"Due Soon","On Track")))))</x:f>
      </x:c>
      <x:c r="O55" s="53" t="str"/>
      <x:c r="P55" s="30" t="str"/>
      <x:c r="Q55" s="30" t="str"/>
      <x:c r="R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53" t="str"/>
      <x:c r="K56" s="53" t="str"/>
      <x:c r="L56" s="57" t="str"/>
      <x:c r="M56" s="30" t="str"/>
      <x:c r="N56" s="30" t="str">
        <x:f>IF(A56&lt;&gt;"Actual Data","",IF(OR(M56="Completed",M56="N/A"),M56,IF(K56="","",IF(K56&lt;TODAY(),"Overdue",IF(K56-TODAY()&lt;=7,"Due Soon","On Track")))))</x:f>
      </x:c>
      <x:c r="O56" s="53" t="str"/>
      <x:c r="P56" s="30" t="str"/>
      <x:c r="Q56" s="30" t="str"/>
      <x:c r="R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53" t="str"/>
      <x:c r="K57" s="53" t="str"/>
      <x:c r="L57" s="57" t="str"/>
      <x:c r="M57" s="30" t="str"/>
      <x:c r="N57" s="30" t="str">
        <x:f>IF(A57&lt;&gt;"Actual Data","",IF(OR(M57="Completed",M57="N/A"),M57,IF(K57="","",IF(K57&lt;TODAY(),"Overdue",IF(K57-TODAY()&lt;=7,"Due Soon","On Track")))))</x:f>
      </x:c>
      <x:c r="O57" s="53" t="str"/>
      <x:c r="P57" s="30" t="str"/>
      <x:c r="Q57" s="30" t="str"/>
      <x:c r="R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53" t="str"/>
      <x:c r="K58" s="53" t="str"/>
      <x:c r="L58" s="57" t="str"/>
      <x:c r="M58" s="30" t="str"/>
      <x:c r="N58" s="30" t="str">
        <x:f>IF(A58&lt;&gt;"Actual Data","",IF(OR(M58="Completed",M58="N/A"),M58,IF(K58="","",IF(K58&lt;TODAY(),"Overdue",IF(K58-TODAY()&lt;=7,"Due Soon","On Track")))))</x:f>
      </x:c>
      <x:c r="O58" s="53" t="str"/>
      <x:c r="P58" s="30" t="str"/>
      <x:c r="Q58" s="30" t="str"/>
      <x:c r="R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53" t="str"/>
      <x:c r="K59" s="53" t="str"/>
      <x:c r="L59" s="57" t="str"/>
      <x:c r="M59" s="30" t="str"/>
      <x:c r="N59" s="30" t="str">
        <x:f>IF(A59&lt;&gt;"Actual Data","",IF(OR(M59="Completed",M59="N/A"),M59,IF(K59="","",IF(K59&lt;TODAY(),"Overdue",IF(K59-TODAY()&lt;=7,"Due Soon","On Track")))))</x:f>
      </x:c>
      <x:c r="O59" s="53" t="str"/>
      <x:c r="P59" s="30" t="str"/>
      <x:c r="Q59" s="30" t="str"/>
      <x:c r="R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53" t="str"/>
      <x:c r="K60" s="53" t="str"/>
      <x:c r="L60" s="57" t="str"/>
      <x:c r="M60" s="30" t="str"/>
      <x:c r="N60" s="30" t="str">
        <x:f>IF(A60&lt;&gt;"Actual Data","",IF(OR(M60="Completed",M60="N/A"),M60,IF(K60="","",IF(K60&lt;TODAY(),"Overdue",IF(K60-TODAY()&lt;=7,"Due Soon","On Track")))))</x:f>
      </x:c>
      <x:c r="O60" s="53" t="str"/>
      <x:c r="P60" s="30" t="str"/>
      <x:c r="Q60" s="30" t="str"/>
      <x:c r="R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53" t="str"/>
      <x:c r="K61" s="53" t="str"/>
      <x:c r="L61" s="57" t="str"/>
      <x:c r="M61" s="30" t="str"/>
      <x:c r="N61" s="30" t="str">
        <x:f>IF(A61&lt;&gt;"Actual Data","",IF(OR(M61="Completed",M61="N/A"),M61,IF(K61="","",IF(K61&lt;TODAY(),"Overdue",IF(K61-TODAY()&lt;=7,"Due Soon","On Track")))))</x:f>
      </x:c>
      <x:c r="O61" s="53" t="str"/>
      <x:c r="P61" s="30" t="str"/>
      <x:c r="Q61" s="30" t="str"/>
      <x:c r="R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53" t="str"/>
      <x:c r="K62" s="53" t="str"/>
      <x:c r="L62" s="57" t="str"/>
      <x:c r="M62" s="30" t="str"/>
      <x:c r="N62" s="30" t="str">
        <x:f>IF(A62&lt;&gt;"Actual Data","",IF(OR(M62="Completed",M62="N/A"),M62,IF(K62="","",IF(K62&lt;TODAY(),"Overdue",IF(K62-TODAY()&lt;=7,"Due Soon","On Track")))))</x:f>
      </x:c>
      <x:c r="O62" s="53" t="str"/>
      <x:c r="P62" s="30" t="str"/>
      <x:c r="Q62" s="30" t="str"/>
      <x:c r="R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53" t="str"/>
      <x:c r="K63" s="53" t="str"/>
      <x:c r="L63" s="57" t="str"/>
      <x:c r="M63" s="30" t="str"/>
      <x:c r="N63" s="30" t="str">
        <x:f>IF(A63&lt;&gt;"Actual Data","",IF(OR(M63="Completed",M63="N/A"),M63,IF(K63="","",IF(K63&lt;TODAY(),"Overdue",IF(K63-TODAY()&lt;=7,"Due Soon","On Track")))))</x:f>
      </x:c>
      <x:c r="O63" s="53" t="str"/>
      <x:c r="P63" s="30" t="str"/>
      <x:c r="Q63" s="30" t="str"/>
      <x:c r="R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53" t="str"/>
      <x:c r="K64" s="53" t="str"/>
      <x:c r="L64" s="57" t="str"/>
      <x:c r="M64" s="30" t="str"/>
      <x:c r="N64" s="30" t="str">
        <x:f>IF(A64&lt;&gt;"Actual Data","",IF(OR(M64="Completed",M64="N/A"),M64,IF(K64="","",IF(K64&lt;TODAY(),"Overdue",IF(K64-TODAY()&lt;=7,"Due Soon","On Track")))))</x:f>
      </x:c>
      <x:c r="O64" s="53" t="str"/>
      <x:c r="P64" s="30" t="str"/>
      <x:c r="Q64" s="30" t="str"/>
      <x:c r="R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53" t="str"/>
      <x:c r="K65" s="53" t="str"/>
      <x:c r="L65" s="57" t="str"/>
      <x:c r="M65" s="30" t="str"/>
      <x:c r="N65" s="30" t="str">
        <x:f>IF(A65&lt;&gt;"Actual Data","",IF(OR(M65="Completed",M65="N/A"),M65,IF(K65="","",IF(K65&lt;TODAY(),"Overdue",IF(K65-TODAY()&lt;=7,"Due Soon","On Track")))))</x:f>
      </x:c>
      <x:c r="O65" s="53" t="str"/>
      <x:c r="P65" s="30" t="str"/>
      <x:c r="Q65" s="30" t="str"/>
      <x:c r="R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53" t="str"/>
      <x:c r="K66" s="53" t="str"/>
      <x:c r="L66" s="57" t="str"/>
      <x:c r="M66" s="30" t="str"/>
      <x:c r="N66" s="30" t="str">
        <x:f>IF(A66&lt;&gt;"Actual Data","",IF(OR(M66="Completed",M66="N/A"),M66,IF(K66="","",IF(K66&lt;TODAY(),"Overdue",IF(K66-TODAY()&lt;=7,"Due Soon","On Track")))))</x:f>
      </x:c>
      <x:c r="O66" s="53" t="str"/>
      <x:c r="P66" s="30" t="str"/>
      <x:c r="Q66" s="30" t="str"/>
      <x:c r="R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53" t="str"/>
      <x:c r="K67" s="53" t="str"/>
      <x:c r="L67" s="57" t="str"/>
      <x:c r="M67" s="30" t="str"/>
      <x:c r="N67" s="30" t="str">
        <x:f>IF(A67&lt;&gt;"Actual Data","",IF(OR(M67="Completed",M67="N/A"),M67,IF(K67="","",IF(K67&lt;TODAY(),"Overdue",IF(K67-TODAY()&lt;=7,"Due Soon","On Track")))))</x:f>
      </x:c>
      <x:c r="O67" s="53" t="str"/>
      <x:c r="P67" s="30" t="str"/>
      <x:c r="Q67" s="30" t="str"/>
      <x:c r="R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53" t="str"/>
      <x:c r="K68" s="53" t="str"/>
      <x:c r="L68" s="57" t="str"/>
      <x:c r="M68" s="30" t="str"/>
      <x:c r="N68" s="30" t="str">
        <x:f>IF(A68&lt;&gt;"Actual Data","",IF(OR(M68="Completed",M68="N/A"),M68,IF(K68="","",IF(K68&lt;TODAY(),"Overdue",IF(K68-TODAY()&lt;=7,"Due Soon","On Track")))))</x:f>
      </x:c>
      <x:c r="O68" s="53" t="str"/>
      <x:c r="P68" s="30" t="str"/>
      <x:c r="Q68" s="30" t="str"/>
      <x:c r="R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53" t="str"/>
      <x:c r="K69" s="53" t="str"/>
      <x:c r="L69" s="57" t="str"/>
      <x:c r="M69" s="30" t="str"/>
      <x:c r="N69" s="30" t="str">
        <x:f>IF(A69&lt;&gt;"Actual Data","",IF(OR(M69="Completed",M69="N/A"),M69,IF(K69="","",IF(K69&lt;TODAY(),"Overdue",IF(K69-TODAY()&lt;=7,"Due Soon","On Track")))))</x:f>
      </x:c>
      <x:c r="O69" s="53" t="str"/>
      <x:c r="P69" s="30" t="str"/>
      <x:c r="Q69" s="30" t="str"/>
      <x:c r="R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53" t="str"/>
      <x:c r="K70" s="53" t="str"/>
      <x:c r="L70" s="57" t="str"/>
      <x:c r="M70" s="30" t="str"/>
      <x:c r="N70" s="30" t="str">
        <x:f>IF(A70&lt;&gt;"Actual Data","",IF(OR(M70="Completed",M70="N/A"),M70,IF(K70="","",IF(K70&lt;TODAY(),"Overdue",IF(K70-TODAY()&lt;=7,"Due Soon","On Track")))))</x:f>
      </x:c>
      <x:c r="O70" s="53" t="str"/>
      <x:c r="P70" s="30" t="str"/>
      <x:c r="Q70" s="30" t="str"/>
      <x:c r="R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53" t="str"/>
      <x:c r="K71" s="53" t="str"/>
      <x:c r="L71" s="57" t="str"/>
      <x:c r="M71" s="30" t="str"/>
      <x:c r="N71" s="30" t="str">
        <x:f>IF(A71&lt;&gt;"Actual Data","",IF(OR(M71="Completed",M71="N/A"),M71,IF(K71="","",IF(K71&lt;TODAY(),"Overdue",IF(K71-TODAY()&lt;=7,"Due Soon","On Track")))))</x:f>
      </x:c>
      <x:c r="O71" s="53" t="str"/>
      <x:c r="P71" s="30" t="str"/>
      <x:c r="Q71" s="30" t="str"/>
      <x:c r="R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53" t="str"/>
      <x:c r="K72" s="53" t="str"/>
      <x:c r="L72" s="57" t="str"/>
      <x:c r="M72" s="30" t="str"/>
      <x:c r="N72" s="30" t="str">
        <x:f>IF(A72&lt;&gt;"Actual Data","",IF(OR(M72="Completed",M72="N/A"),M72,IF(K72="","",IF(K72&lt;TODAY(),"Overdue",IF(K72-TODAY()&lt;=7,"Due Soon","On Track")))))</x:f>
      </x:c>
      <x:c r="O72" s="53" t="str"/>
      <x:c r="P72" s="30" t="str"/>
      <x:c r="Q72" s="30" t="str"/>
      <x:c r="R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53" t="str"/>
      <x:c r="K73" s="53" t="str"/>
      <x:c r="L73" s="57" t="str"/>
      <x:c r="M73" s="30" t="str"/>
      <x:c r="N73" s="30" t="str">
        <x:f>IF(A73&lt;&gt;"Actual Data","",IF(OR(M73="Completed",M73="N/A"),M73,IF(K73="","",IF(K73&lt;TODAY(),"Overdue",IF(K73-TODAY()&lt;=7,"Due Soon","On Track")))))</x:f>
      </x:c>
      <x:c r="O73" s="53" t="str"/>
      <x:c r="P73" s="30" t="str"/>
      <x:c r="Q73" s="30" t="str"/>
      <x:c r="R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53" t="str"/>
      <x:c r="K74" s="53" t="str"/>
      <x:c r="L74" s="57" t="str"/>
      <x:c r="M74" s="30" t="str"/>
      <x:c r="N74" s="30" t="str">
        <x:f>IF(A74&lt;&gt;"Actual Data","",IF(OR(M74="Completed",M74="N/A"),M74,IF(K74="","",IF(K74&lt;TODAY(),"Overdue",IF(K74-TODAY()&lt;=7,"Due Soon","On Track")))))</x:f>
      </x:c>
      <x:c r="O74" s="53" t="str"/>
      <x:c r="P74" s="30" t="str"/>
      <x:c r="Q74" s="30" t="str"/>
      <x:c r="R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53" t="str"/>
      <x:c r="K75" s="53" t="str"/>
      <x:c r="L75" s="57" t="str"/>
      <x:c r="M75" s="30" t="str"/>
      <x:c r="N75" s="30" t="str">
        <x:f>IF(A75&lt;&gt;"Actual Data","",IF(OR(M75="Completed",M75="N/A"),M75,IF(K75="","",IF(K75&lt;TODAY(),"Overdue",IF(K75-TODAY()&lt;=7,"Due Soon","On Track")))))</x:f>
      </x:c>
      <x:c r="O75" s="53" t="str"/>
      <x:c r="P75" s="30" t="str"/>
      <x:c r="Q75" s="30" t="str"/>
      <x:c r="R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53" t="str"/>
      <x:c r="K76" s="53" t="str"/>
      <x:c r="L76" s="57" t="str"/>
      <x:c r="M76" s="30" t="str"/>
      <x:c r="N76" s="30" t="str">
        <x:f>IF(A76&lt;&gt;"Actual Data","",IF(OR(M76="Completed",M76="N/A"),M76,IF(K76="","",IF(K76&lt;TODAY(),"Overdue",IF(K76-TODAY()&lt;=7,"Due Soon","On Track")))))</x:f>
      </x:c>
      <x:c r="O76" s="53" t="str"/>
      <x:c r="P76" s="30" t="str"/>
      <x:c r="Q76" s="30" t="str"/>
      <x:c r="R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53" t="str"/>
      <x:c r="K77" s="53" t="str"/>
      <x:c r="L77" s="57" t="str"/>
      <x:c r="M77" s="30" t="str"/>
      <x:c r="N77" s="30" t="str">
        <x:f>IF(A77&lt;&gt;"Actual Data","",IF(OR(M77="Completed",M77="N/A"),M77,IF(K77="","",IF(K77&lt;TODAY(),"Overdue",IF(K77-TODAY()&lt;=7,"Due Soon","On Track")))))</x:f>
      </x:c>
      <x:c r="O77" s="53" t="str"/>
      <x:c r="P77" s="30" t="str"/>
      <x:c r="Q77" s="30" t="str"/>
      <x:c r="R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53" t="str"/>
      <x:c r="K78" s="53" t="str"/>
      <x:c r="L78" s="57" t="str"/>
      <x:c r="M78" s="30" t="str"/>
      <x:c r="N78" s="30" t="str">
        <x:f>IF(A78&lt;&gt;"Actual Data","",IF(OR(M78="Completed",M78="N/A"),M78,IF(K78="","",IF(K78&lt;TODAY(),"Overdue",IF(K78-TODAY()&lt;=7,"Due Soon","On Track")))))</x:f>
      </x:c>
      <x:c r="O78" s="53" t="str"/>
      <x:c r="P78" s="30" t="str"/>
      <x:c r="Q78" s="30" t="str"/>
      <x:c r="R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53" t="str"/>
      <x:c r="K79" s="53" t="str"/>
      <x:c r="L79" s="57" t="str"/>
      <x:c r="M79" s="30" t="str"/>
      <x:c r="N79" s="30" t="str">
        <x:f>IF(A79&lt;&gt;"Actual Data","",IF(OR(M79="Completed",M79="N/A"),M79,IF(K79="","",IF(K79&lt;TODAY(),"Overdue",IF(K79-TODAY()&lt;=7,"Due Soon","On Track")))))</x:f>
      </x:c>
      <x:c r="O79" s="53" t="str"/>
      <x:c r="P79" s="30" t="str"/>
      <x:c r="Q79" s="30" t="str"/>
      <x:c r="R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53" t="str"/>
      <x:c r="K80" s="53" t="str"/>
      <x:c r="L80" s="57" t="str"/>
      <x:c r="M80" s="30" t="str"/>
      <x:c r="N80" s="30" t="str">
        <x:f>IF(A80&lt;&gt;"Actual Data","",IF(OR(M80="Completed",M80="N/A"),M80,IF(K80="","",IF(K80&lt;TODAY(),"Overdue",IF(K80-TODAY()&lt;=7,"Due Soon","On Track")))))</x:f>
      </x:c>
      <x:c r="O80" s="53" t="str"/>
      <x:c r="P80" s="30" t="str"/>
      <x:c r="Q80" s="30" t="str"/>
      <x:c r="R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53" t="str"/>
      <x:c r="K81" s="53" t="str"/>
      <x:c r="L81" s="57" t="str"/>
      <x:c r="M81" s="30" t="str"/>
      <x:c r="N81" s="30" t="str">
        <x:f>IF(A81&lt;&gt;"Actual Data","",IF(OR(M81="Completed",M81="N/A"),M81,IF(K81="","",IF(K81&lt;TODAY(),"Overdue",IF(K81-TODAY()&lt;=7,"Due Soon","On Track")))))</x:f>
      </x:c>
      <x:c r="O81" s="53" t="str"/>
      <x:c r="P81" s="30" t="str"/>
      <x:c r="Q81" s="30" t="str"/>
      <x:c r="R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53" t="str"/>
      <x:c r="K82" s="53" t="str"/>
      <x:c r="L82" s="57" t="str"/>
      <x:c r="M82" s="30" t="str"/>
      <x:c r="N82" s="30" t="str">
        <x:f>IF(A82&lt;&gt;"Actual Data","",IF(OR(M82="Completed",M82="N/A"),M82,IF(K82="","",IF(K82&lt;TODAY(),"Overdue",IF(K82-TODAY()&lt;=7,"Due Soon","On Track")))))</x:f>
      </x:c>
      <x:c r="O82" s="53" t="str"/>
      <x:c r="P82" s="30" t="str"/>
      <x:c r="Q82" s="30" t="str"/>
      <x:c r="R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53" t="str"/>
      <x:c r="K83" s="53" t="str"/>
      <x:c r="L83" s="57" t="str"/>
      <x:c r="M83" s="30" t="str"/>
      <x:c r="N83" s="30" t="str">
        <x:f>IF(A83&lt;&gt;"Actual Data","",IF(OR(M83="Completed",M83="N/A"),M83,IF(K83="","",IF(K83&lt;TODAY(),"Overdue",IF(K83-TODAY()&lt;=7,"Due Soon","On Track")))))</x:f>
      </x:c>
      <x:c r="O83" s="53" t="str"/>
      <x:c r="P83" s="30" t="str"/>
      <x:c r="Q83" s="30" t="str"/>
      <x:c r="R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53" t="str"/>
      <x:c r="K84" s="53" t="str"/>
      <x:c r="L84" s="57" t="str"/>
      <x:c r="M84" s="30" t="str"/>
      <x:c r="N84" s="30" t="str">
        <x:f>IF(A84&lt;&gt;"Actual Data","",IF(OR(M84="Completed",M84="N/A"),M84,IF(K84="","",IF(K84&lt;TODAY(),"Overdue",IF(K84-TODAY()&lt;=7,"Due Soon","On Track")))))</x:f>
      </x:c>
      <x:c r="O84" s="53" t="str"/>
      <x:c r="P84" s="30" t="str"/>
      <x:c r="Q84" s="30" t="str"/>
      <x:c r="R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53" t="str"/>
      <x:c r="K85" s="53" t="str"/>
      <x:c r="L85" s="57" t="str"/>
      <x:c r="M85" s="30" t="str"/>
      <x:c r="N85" s="30" t="str">
        <x:f>IF(A85&lt;&gt;"Actual Data","",IF(OR(M85="Completed",M85="N/A"),M85,IF(K85="","",IF(K85&lt;TODAY(),"Overdue",IF(K85-TODAY()&lt;=7,"Due Soon","On Track")))))</x:f>
      </x:c>
      <x:c r="O85" s="53" t="str"/>
      <x:c r="P85" s="30" t="str"/>
      <x:c r="Q85" s="30" t="str"/>
      <x:c r="R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53" t="str"/>
      <x:c r="K86" s="53" t="str"/>
      <x:c r="L86" s="57" t="str"/>
      <x:c r="M86" s="30" t="str"/>
      <x:c r="N86" s="30" t="str">
        <x:f>IF(A86&lt;&gt;"Actual Data","",IF(OR(M86="Completed",M86="N/A"),M86,IF(K86="","",IF(K86&lt;TODAY(),"Overdue",IF(K86-TODAY()&lt;=7,"Due Soon","On Track")))))</x:f>
      </x:c>
      <x:c r="O86" s="53" t="str"/>
      <x:c r="P86" s="30" t="str"/>
      <x:c r="Q86" s="30" t="str"/>
      <x:c r="R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53" t="str"/>
      <x:c r="K87" s="53" t="str"/>
      <x:c r="L87" s="57" t="str"/>
      <x:c r="M87" s="30" t="str"/>
      <x:c r="N87" s="30" t="str">
        <x:f>IF(A87&lt;&gt;"Actual Data","",IF(OR(M87="Completed",M87="N/A"),M87,IF(K87="","",IF(K87&lt;TODAY(),"Overdue",IF(K87-TODAY()&lt;=7,"Due Soon","On Track")))))</x:f>
      </x:c>
      <x:c r="O87" s="53" t="str"/>
      <x:c r="P87" s="30" t="str"/>
      <x:c r="Q87" s="30" t="str"/>
      <x:c r="R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53" t="str"/>
      <x:c r="K88" s="53" t="str"/>
      <x:c r="L88" s="57" t="str"/>
      <x:c r="M88" s="30" t="str"/>
      <x:c r="N88" s="30" t="str">
        <x:f>IF(A88&lt;&gt;"Actual Data","",IF(OR(M88="Completed",M88="N/A"),M88,IF(K88="","",IF(K88&lt;TODAY(),"Overdue",IF(K88-TODAY()&lt;=7,"Due Soon","On Track")))))</x:f>
      </x:c>
      <x:c r="O88" s="53" t="str"/>
      <x:c r="P88" s="30" t="str"/>
      <x:c r="Q88" s="30" t="str"/>
      <x:c r="R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53" t="str"/>
      <x:c r="K89" s="53" t="str"/>
      <x:c r="L89" s="57" t="str"/>
      <x:c r="M89" s="30" t="str"/>
      <x:c r="N89" s="30" t="str">
        <x:f>IF(A89&lt;&gt;"Actual Data","",IF(OR(M89="Completed",M89="N/A"),M89,IF(K89="","",IF(K89&lt;TODAY(),"Overdue",IF(K89-TODAY()&lt;=7,"Due Soon","On Track")))))</x:f>
      </x:c>
      <x:c r="O89" s="53" t="str"/>
      <x:c r="P89" s="30" t="str"/>
      <x:c r="Q89" s="30" t="str"/>
      <x:c r="R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53" t="str"/>
      <x:c r="K90" s="53" t="str"/>
      <x:c r="L90" s="57" t="str"/>
      <x:c r="M90" s="30" t="str"/>
      <x:c r="N90" s="30" t="str">
        <x:f>IF(A90&lt;&gt;"Actual Data","",IF(OR(M90="Completed",M90="N/A"),M90,IF(K90="","",IF(K90&lt;TODAY(),"Overdue",IF(K90-TODAY()&lt;=7,"Due Soon","On Track")))))</x:f>
      </x:c>
      <x:c r="O90" s="53" t="str"/>
      <x:c r="P90" s="30" t="str"/>
      <x:c r="Q90" s="30" t="str"/>
      <x:c r="R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53" t="str"/>
      <x:c r="K91" s="53" t="str"/>
      <x:c r="L91" s="57" t="str"/>
      <x:c r="M91" s="30" t="str"/>
      <x:c r="N91" s="30" t="str">
        <x:f>IF(A91&lt;&gt;"Actual Data","",IF(OR(M91="Completed",M91="N/A"),M91,IF(K91="","",IF(K91&lt;TODAY(),"Overdue",IF(K91-TODAY()&lt;=7,"Due Soon","On Track")))))</x:f>
      </x:c>
      <x:c r="O91" s="53" t="str"/>
      <x:c r="P91" s="30" t="str"/>
      <x:c r="Q91" s="30" t="str"/>
      <x:c r="R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53" t="str"/>
      <x:c r="K92" s="53" t="str"/>
      <x:c r="L92" s="57" t="str"/>
      <x:c r="M92" s="30" t="str"/>
      <x:c r="N92" s="30" t="str">
        <x:f>IF(A92&lt;&gt;"Actual Data","",IF(OR(M92="Completed",M92="N/A"),M92,IF(K92="","",IF(K92&lt;TODAY(),"Overdue",IF(K92-TODAY()&lt;=7,"Due Soon","On Track")))))</x:f>
      </x:c>
      <x:c r="O92" s="53" t="str"/>
      <x:c r="P92" s="30" t="str"/>
      <x:c r="Q92" s="30" t="str"/>
      <x:c r="R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53" t="str"/>
      <x:c r="K93" s="53" t="str"/>
      <x:c r="L93" s="57" t="str"/>
      <x:c r="M93" s="30" t="str"/>
      <x:c r="N93" s="30" t="str">
        <x:f>IF(A93&lt;&gt;"Actual Data","",IF(OR(M93="Completed",M93="N/A"),M93,IF(K93="","",IF(K93&lt;TODAY(),"Overdue",IF(K93-TODAY()&lt;=7,"Due Soon","On Track")))))</x:f>
      </x:c>
      <x:c r="O93" s="53" t="str"/>
      <x:c r="P93" s="30" t="str"/>
      <x:c r="Q93" s="30" t="str"/>
      <x:c r="R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53" t="str"/>
      <x:c r="K94" s="53" t="str"/>
      <x:c r="L94" s="57" t="str"/>
      <x:c r="M94" s="30" t="str"/>
      <x:c r="N94" s="30" t="str">
        <x:f>IF(A94&lt;&gt;"Actual Data","",IF(OR(M94="Completed",M94="N/A"),M94,IF(K94="","",IF(K94&lt;TODAY(),"Overdue",IF(K94-TODAY()&lt;=7,"Due Soon","On Track")))))</x:f>
      </x:c>
      <x:c r="O94" s="53" t="str"/>
      <x:c r="P94" s="30" t="str"/>
      <x:c r="Q94" s="30" t="str"/>
      <x:c r="R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53" t="str"/>
      <x:c r="K95" s="53" t="str"/>
      <x:c r="L95" s="57" t="str"/>
      <x:c r="M95" s="30" t="str"/>
      <x:c r="N95" s="30" t="str">
        <x:f>IF(A95&lt;&gt;"Actual Data","",IF(OR(M95="Completed",M95="N/A"),M95,IF(K95="","",IF(K95&lt;TODAY(),"Overdue",IF(K95-TODAY()&lt;=7,"Due Soon","On Track")))))</x:f>
      </x:c>
      <x:c r="O95" s="53" t="str"/>
      <x:c r="P95" s="30" t="str"/>
      <x:c r="Q95" s="30" t="str"/>
      <x:c r="R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53" t="str"/>
      <x:c r="K96" s="53" t="str"/>
      <x:c r="L96" s="57" t="str"/>
      <x:c r="M96" s="30" t="str"/>
      <x:c r="N96" s="30" t="str">
        <x:f>IF(A96&lt;&gt;"Actual Data","",IF(OR(M96="Completed",M96="N/A"),M96,IF(K96="","",IF(K96&lt;TODAY(),"Overdue",IF(K96-TODAY()&lt;=7,"Due Soon","On Track")))))</x:f>
      </x:c>
      <x:c r="O96" s="53" t="str"/>
      <x:c r="P96" s="30" t="str"/>
      <x:c r="Q96" s="30" t="str"/>
      <x:c r="R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53" t="str"/>
      <x:c r="K97" s="53" t="str"/>
      <x:c r="L97" s="57" t="str"/>
      <x:c r="M97" s="30" t="str"/>
      <x:c r="N97" s="30" t="str">
        <x:f>IF(A97&lt;&gt;"Actual Data","",IF(OR(M97="Completed",M97="N/A"),M97,IF(K97="","",IF(K97&lt;TODAY(),"Overdue",IF(K97-TODAY()&lt;=7,"Due Soon","On Track")))))</x:f>
      </x:c>
      <x:c r="O97" s="53" t="str"/>
      <x:c r="P97" s="30" t="str"/>
      <x:c r="Q97" s="30" t="str"/>
      <x:c r="R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53" t="str"/>
      <x:c r="K98" s="53" t="str"/>
      <x:c r="L98" s="57" t="str"/>
      <x:c r="M98" s="30" t="str"/>
      <x:c r="N98" s="30" t="str">
        <x:f>IF(A98&lt;&gt;"Actual Data","",IF(OR(M98="Completed",M98="N/A"),M98,IF(K98="","",IF(K98&lt;TODAY(),"Overdue",IF(K98-TODAY()&lt;=7,"Due Soon","On Track")))))</x:f>
      </x:c>
      <x:c r="O98" s="53" t="str"/>
      <x:c r="P98" s="30" t="str"/>
      <x:c r="Q98" s="30" t="str"/>
      <x:c r="R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53" t="str"/>
      <x:c r="K99" s="53" t="str"/>
      <x:c r="L99" s="57" t="str"/>
      <x:c r="M99" s="30" t="str"/>
      <x:c r="N99" s="30" t="str">
        <x:f>IF(A99&lt;&gt;"Actual Data","",IF(OR(M99="Completed",M99="N/A"),M99,IF(K99="","",IF(K99&lt;TODAY(),"Overdue",IF(K99-TODAY()&lt;=7,"Due Soon","On Track")))))</x:f>
      </x:c>
      <x:c r="O99" s="53" t="str"/>
      <x:c r="P99" s="30" t="str"/>
      <x:c r="Q99" s="30" t="str"/>
      <x:c r="R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53" t="str"/>
      <x:c r="K100" s="53" t="str"/>
      <x:c r="L100" s="57" t="str"/>
      <x:c r="M100" s="30" t="str"/>
      <x:c r="N100" s="30" t="str">
        <x:f>IF(A100&lt;&gt;"Actual Data","",IF(OR(M100="Completed",M100="N/A"),M100,IF(K100="","",IF(K100&lt;TODAY(),"Overdue",IF(K100-TODAY()&lt;=7,"Due Soon","On Track")))))</x:f>
      </x:c>
      <x:c r="O100" s="53" t="str"/>
      <x:c r="P100" s="30" t="str"/>
      <x:c r="Q100" s="30" t="str"/>
      <x:c r="R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53" t="str"/>
      <x:c r="K101" s="53" t="str"/>
      <x:c r="L101" s="57" t="str"/>
      <x:c r="M101" s="30" t="str"/>
      <x:c r="N101" s="30" t="str">
        <x:f>IF(A101&lt;&gt;"Actual Data","",IF(OR(M101="Completed",M101="N/A"),M101,IF(K101="","",IF(K101&lt;TODAY(),"Overdue",IF(K101-TODAY()&lt;=7,"Due Soon","On Track")))))</x:f>
      </x:c>
      <x:c r="O101" s="53" t="str"/>
      <x:c r="P101" s="30" t="str"/>
      <x:c r="Q101" s="30" t="str"/>
      <x:c r="R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53" t="str"/>
      <x:c r="K102" s="53" t="str"/>
      <x:c r="L102" s="57" t="str"/>
      <x:c r="M102" s="30" t="str"/>
      <x:c r="N102" s="30" t="str">
        <x:f>IF(A102&lt;&gt;"Actual Data","",IF(OR(M102="Completed",M102="N/A"),M102,IF(K102="","",IF(K102&lt;TODAY(),"Overdue",IF(K102-TODAY()&lt;=7,"Due Soon","On Track")))))</x:f>
      </x:c>
      <x:c r="O102" s="53" t="str"/>
      <x:c r="P102" s="30" t="str"/>
      <x:c r="Q102" s="30" t="str"/>
      <x:c r="R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53" t="str"/>
      <x:c r="K103" s="53" t="str"/>
      <x:c r="L103" s="57" t="str"/>
      <x:c r="M103" s="30" t="str"/>
      <x:c r="N103" s="30" t="str">
        <x:f>IF(A103&lt;&gt;"Actual Data","",IF(OR(M103="Completed",M103="N/A"),M103,IF(K103="","",IF(K103&lt;TODAY(),"Overdue",IF(K103-TODAY()&lt;=7,"Due Soon","On Track")))))</x:f>
      </x:c>
      <x:c r="O103" s="53" t="str"/>
      <x:c r="P103" s="30" t="str"/>
      <x:c r="Q103" s="30" t="str"/>
      <x:c r="R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53" t="str"/>
      <x:c r="K104" s="53" t="str"/>
      <x:c r="L104" s="57" t="str"/>
      <x:c r="M104" s="30" t="str"/>
      <x:c r="N104" s="30" t="str">
        <x:f>IF(A104&lt;&gt;"Actual Data","",IF(OR(M104="Completed",M104="N/A"),M104,IF(K104="","",IF(K104&lt;TODAY(),"Overdue",IF(K104-TODAY()&lt;=7,"Due Soon","On Track")))))</x:f>
      </x:c>
      <x:c r="O104" s="53" t="str"/>
      <x:c r="P104" s="30" t="str"/>
      <x:c r="Q104" s="30" t="str"/>
      <x:c r="R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53" t="str"/>
      <x:c r="K105" s="53" t="str"/>
      <x:c r="L105" s="57" t="str"/>
      <x:c r="M105" s="30" t="str"/>
      <x:c r="N105" s="30" t="str">
        <x:f>IF(A105&lt;&gt;"Actual Data","",IF(OR(M105="Completed",M105="N/A"),M105,IF(K105="","",IF(K105&lt;TODAY(),"Overdue",IF(K105-TODAY()&lt;=7,"Due Soon","On Track")))))</x:f>
      </x:c>
      <x:c r="O105" s="53" t="str"/>
      <x:c r="P105" s="30" t="str"/>
      <x:c r="Q105" s="30" t="str"/>
      <x:c r="R105" s="30" t="str"/>
    </x:row>
  </x:sheetData>
  <x:mergeCells>
    <x:mergeCell ref="A1:R1"/>
    <x:mergeCell ref="A2:R2"/>
    <x:mergeCell ref="A3:R3"/>
    <x:mergeCell ref="A4:R4"/>
  </x:mergeCells>
  <x:conditionalFormatting sqref="H6:H105">
    <x:cfRule type="expression" dxfId="0" priority="1">
      <x:formula>H6="Active"</x:formula>
    </x:cfRule>
    <x:cfRule type="expression" dxfId="1" priority="2">
      <x:formula>H6="Approved"</x:formula>
    </x:cfRule>
    <x:cfRule type="expression" dxfId="2" priority="3">
      <x:formula>H6="Completed"</x:formula>
    </x:cfRule>
    <x:cfRule type="expression" dxfId="3" priority="4">
      <x:formula>H6="Closed"</x:formula>
    </x:cfRule>
    <x:cfRule type="expression" dxfId="4" priority="5">
      <x:formula>H6="Conforming"</x:formula>
    </x:cfRule>
    <x:cfRule type="expression" dxfId="5" priority="6">
      <x:formula>H6="Low"</x:formula>
    </x:cfRule>
    <x:cfRule type="expression" dxfId="6" priority="7">
      <x:formula>H6="On Track"</x:formula>
    </x:cfRule>
    <x:cfRule type="expression" dxfId="7" priority="8">
      <x:formula>H6="In Progress"</x:formula>
    </x:cfRule>
    <x:cfRule type="expression" dxfId="8" priority="9">
      <x:formula>H6="Partially Conforming"</x:formula>
    </x:cfRule>
    <x:cfRule type="expression" dxfId="9" priority="10">
      <x:formula>H6="Medium"</x:formula>
    </x:cfRule>
    <x:cfRule type="expression" dxfId="10" priority="11">
      <x:formula>H6="Due Soon"</x:formula>
    </x:cfRule>
    <x:cfRule type="expression" dxfId="11" priority="12">
      <x:formula>H6="Needs Update"</x:formula>
    </x:cfRule>
    <x:cfRule type="expression" dxfId="12" priority="13">
      <x:formula>H6="Open"</x:formula>
    </x:cfRule>
    <x:cfRule type="expression" dxfId="13" priority="14">
      <x:formula>H6="Nonconforming"</x:formula>
    </x:cfRule>
    <x:cfRule type="expression" dxfId="14" priority="15">
      <x:formula>H6="High"</x:formula>
    </x:cfRule>
    <x:cfRule type="expression" dxfId="15" priority="16">
      <x:formula>H6="Blocked"</x:formula>
    </x:cfRule>
    <x:cfRule type="expression" dxfId="16" priority="17">
      <x:formula>H6="Overdue"</x:formula>
    </x:cfRule>
    <x:cfRule type="expression" dxfId="17" priority="18">
      <x:formula>H6="Not Started"</x:formula>
    </x:cfRule>
    <x:cfRule type="expression" dxfId="18" priority="19">
      <x:formula>H6="Not Assessed"</x:formula>
    </x:cfRule>
    <x:cfRule type="expression" dxfId="19" priority="20">
      <x:formula>H6="N/A"</x:formula>
    </x:cfRule>
    <x:cfRule type="expression" dxfId="20" priority="21">
      <x:formula>H6="Draft"</x:formula>
    </x:cfRule>
  </x:conditionalFormatting>
  <x:conditionalFormatting sqref="M6:N105">
    <x:cfRule type="expression" dxfId="21" priority="22">
      <x:formula>M6="Active"</x:formula>
    </x:cfRule>
    <x:cfRule type="expression" dxfId="22" priority="23">
      <x:formula>M6="Approved"</x:formula>
    </x:cfRule>
    <x:cfRule type="expression" dxfId="23" priority="24">
      <x:formula>M6="Completed"</x:formula>
    </x:cfRule>
    <x:cfRule type="expression" dxfId="24" priority="25">
      <x:formula>M6="Closed"</x:formula>
    </x:cfRule>
    <x:cfRule type="expression" dxfId="25" priority="26">
      <x:formula>M6="Conforming"</x:formula>
    </x:cfRule>
    <x:cfRule type="expression" dxfId="26" priority="27">
      <x:formula>M6="Low"</x:formula>
    </x:cfRule>
    <x:cfRule type="expression" dxfId="27" priority="28">
      <x:formula>M6="On Track"</x:formula>
    </x:cfRule>
    <x:cfRule type="expression" dxfId="28" priority="29">
      <x:formula>M6="In Progress"</x:formula>
    </x:cfRule>
    <x:cfRule type="expression" dxfId="29" priority="30">
      <x:formula>M6="Partially Conforming"</x:formula>
    </x:cfRule>
    <x:cfRule type="expression" dxfId="30" priority="31">
      <x:formula>M6="Medium"</x:formula>
    </x:cfRule>
    <x:cfRule type="expression" dxfId="31" priority="32">
      <x:formula>M6="Due Soon"</x:formula>
    </x:cfRule>
    <x:cfRule type="expression" dxfId="32" priority="33">
      <x:formula>M6="Needs Update"</x:formula>
    </x:cfRule>
    <x:cfRule type="expression" dxfId="33" priority="34">
      <x:formula>M6="Open"</x:formula>
    </x:cfRule>
    <x:cfRule type="expression" dxfId="34" priority="35">
      <x:formula>M6="Nonconforming"</x:formula>
    </x:cfRule>
    <x:cfRule type="expression" dxfId="35" priority="36">
      <x:formula>M6="High"</x:formula>
    </x:cfRule>
    <x:cfRule type="expression" dxfId="36" priority="37">
      <x:formula>M6="Blocked"</x:formula>
    </x:cfRule>
    <x:cfRule type="expression" dxfId="37" priority="38">
      <x:formula>M6="Overdue"</x:formula>
    </x:cfRule>
    <x:cfRule type="expression" dxfId="38" priority="39">
      <x:formula>M6="Not Started"</x:formula>
    </x:cfRule>
    <x:cfRule type="expression" dxfId="39" priority="40">
      <x:formula>M6="Not Assessed"</x:formula>
    </x:cfRule>
    <x:cfRule type="expression" dxfId="40" priority="41">
      <x:formula>M6="N/A"</x:formula>
    </x:cfRule>
    <x:cfRule type="expression" dxfId="41" priority="42">
      <x:formula>M6="Draft"</x:formula>
    </x:cfRule>
  </x:conditionalFormatting>
  <x:conditionalFormatting sqref="L6:L105">
    <x:cfRule type="dataBar" priority="43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5">
    <x:dataValidation type="list" sqref="A6:A105">
      <x:formula1>"Example Data,Actual Data"</x:formula1>
    </x:dataValidation>
    <x:dataValidation type="list" sqref="C6:C105">
      <x:formula1>"1 - Initiate,2 - Assess,3 - Design,4 - Implement,5 - Validate,6 - Handover &amp; Improve"</x:formula1>
    </x:dataValidation>
    <x:dataValidation type="list" sqref="H6:H105">
      <x:formula1>"High,Medium,Low"</x:formula1>
    </x:dataValidation>
    <x:dataValidation type="decimal" operator="between" sqref="L6:L105">
      <x:formula1>0</x:formula1>
      <x:formula2>1</x:formula2>
    </x:dataValidation>
    <x:dataValidation type="list" sqref="M6:M105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4613c8fc3741c8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3" id="{54E45C7C-A630-A141-7095-02A599E46500}">
            <x14:dataBar gradient="1">
              <x14:cfvo type="min"/>
              <x14:cfvo type="max"/>
              <x14:fillColor rgb="FFA02B93"/>
            </x14:dataBar>
          </x14:cfRule>
          <xm:sqref>L6:L105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Food Safety Implementation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IF(COUNTIF('Project Plan'!$A$6:$A$105,"Actual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Tasks</x:v>
      </x:c>
      <x:c r="B8" s="68" t="n">
        <x:f>COUNTIF('Project Plan'!$A$6:$A$105,"Actual Data")</x:f>
        <x:v>0</x:v>
      </x:c>
    </x:row>
    <x:row r="9">
      <x:c r="A9" s="22" t="str">
        <x:v>Completed</x:v>
      </x:c>
      <x:c r="B9" s="68" t="n">
        <x:f>COUNTIFS('Project Plan'!$A$6:$A$105,"Actual Data",'Project Plan'!$M$6:$M$105,"Completed")</x:f>
        <x:v>0</x:v>
      </x:c>
    </x:row>
    <x:row r="10">
      <x:c r="A10" s="22" t="str">
        <x:v>In Progress</x:v>
      </x:c>
      <x:c r="B10" s="68" t="n">
        <x:f>COUNTIFS('Project Plan'!$A$6:$A$105,"Actual Data",'Project Plan'!$M$6:$M$105,"In Progress")</x:f>
        <x:v>0</x:v>
      </x:c>
    </x:row>
    <x:row r="11">
      <x:c r="A11" s="22" t="str">
        <x:v>Blocked</x:v>
      </x:c>
      <x:c r="B11" s="68" t="n">
        <x:f>COUNTIFS('Project Plan'!$A$6:$A$105,"Actual Data",'Project Plan'!$M$6:$M$105,"Blocked")</x:f>
        <x:v>0</x:v>
      </x:c>
    </x:row>
    <x:row r="12">
      <x:c r="A12" s="22" t="str">
        <x:v>Not Started</x:v>
      </x:c>
      <x:c r="B12" s="68" t="n">
        <x:f>COUNTIFS('Project Plan'!$A$6:$A$105,"Actual Data",'Project Plan'!$M$6:$M$105,"Not Started")</x:f>
        <x:v>0</x:v>
      </x:c>
    </x:row>
    <x:row r="13">
      <x:c r="A13" s="22" t="str">
        <x:v>Overdue</x:v>
      </x:c>
      <x:c r="B13" s="68" t="n">
        <x:f>COUNTIFS('Project Plan'!$A$6:$A$105,"Actual Data",'Project Plan'!$N$6:$N$105,"Overdue")</x:f>
        <x:v>0</x:v>
      </x:c>
    </x:row>
    <x:row r="14">
      <x:c r="A14" s="22" t="str">
        <x:v>High Priority Open</x:v>
      </x:c>
      <x:c r="B14" s="68" t="n">
        <x:f>COUNTIFS('Project Plan'!$A$6:$A$105,"Actual Data",'Project Plan'!$H$6:$H$105,"High",'Project Plan'!$M$6:$M$105,"&lt;&gt;Completed",'Project Plan'!$M$6:$M$105,"&lt;&gt;N/A")</x:f>
        <x:v>0</x:v>
      </x:c>
    </x:row>
    <x:row r="15">
      <x:c r="A15" s="22" t="str">
        <x:v>Average % Complete</x:v>
      </x:c>
      <x:c r="B15" s="72" t="n">
        <x:f>IFERROR(SUMIF('Project Plan'!$A$6:$A$105,"Actual Data",'Project Plan'!$L$6:$L$105)/COUNTIF('Project Plan'!$A$6:$A$105,"Actual Data"),0)</x:f>
        <x:v>0</x:v>
      </x:c>
    </x:row>
    <x:row r="16">
      <x:c r="A16" s="22" t="str">
        <x:v>Actual Completion %</x:v>
      </x:c>
      <x:c r="B16" s="72" t="n">
        <x:f>IFERROR(COUNTIFS('Project Plan'!$A$6:$A$105,"Actual Data",'Project Plan'!$M$6:$M$105,"Completed")/(COUNTIF('Project Plan'!$A$6:$A$105,"Actual Data")-COUNTIFS('Project Plan'!$A$6:$A$105,"Actual Data",'Project Plan'!$M$6:$M$105,"N/A")),0)</x:f>
        <x:v>0</x:v>
      </x:c>
    </x:row>
    <x:row r="17">
      <x:c r="A17" s="22" t="str">
        <x:v>Example Rows (excluded)</x:v>
      </x:c>
      <x:c r="B17" s="68" t="n">
        <x:f>COUNTIF('Project Plan'!$A$6:$A$105,"Example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8980a3aa5e974f9b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FSMS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IF(COUNTIF('Project Plan'!$A$6:$A$105,"Actual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Phase</x:v>
      </x:c>
      <x:c r="E8" s="22" t="str">
        <x:v>Count</x:v>
      </x:c>
    </x:row>
    <x:row r="9">
      <x:c r="A9" t="str">
        <x:v>Not Started</x:v>
      </x:c>
      <x:c r="B9" t="n">
        <x:f>IF($B$6="Actual Data",COUNTIFS('Project Plan'!$A$6:$A$105,"Actual Data",'Project Plan'!$M$6:$M$105,A9),COUNTIFS('Project Plan'!$A$6:$A$105,"Example Data",'Project Plan'!$M$6:$M$105,A9))</x:f>
        <x:v>1</x:v>
      </x:c>
      <x:c r="D9" t="str">
        <x:v>1 - Initiate</x:v>
      </x:c>
      <x:c r="E9" t="n">
        <x:f>IF($B$6="Actual Data",COUNTIFS('Project Plan'!$A$6:$A$105,"Actual Data",'Project Plan'!$C$6:$C$105,D9),COUNTIFS('Project Plan'!$A$6:$A$105,"Example Data",'Project Plan'!$C$6:$C$105,D9))</x:f>
        <x:v>1</x:v>
      </x:c>
    </x:row>
    <x:row r="10">
      <x:c r="A10" t="str">
        <x:v>In Progress</x:v>
      </x:c>
      <x:c r="B10" t="n">
        <x:f>IF($B$6="Actual Data",COUNTIFS('Project Plan'!$A$6:$A$105,"Actual Data",'Project Plan'!$M$6:$M$105,A10),COUNTIFS('Project Plan'!$A$6:$A$105,"Example Data",'Project Plan'!$M$6:$M$105,A10))</x:f>
        <x:v>2</x:v>
      </x:c>
      <x:c r="D10" t="str">
        <x:v>2 - Assess</x:v>
      </x:c>
      <x:c r="E10" t="n">
        <x:f>IF($B$6="Actual Data",COUNTIFS('Project Plan'!$A$6:$A$105,"Actual Data",'Project Plan'!$C$6:$C$105,D10),COUNTIFS('Project Plan'!$A$6:$A$105,"Example Data",'Project Plan'!$C$6:$C$105,D10))</x:f>
        <x:v>1</x:v>
      </x:c>
    </x:row>
    <x:row r="11">
      <x:c r="A11" t="str">
        <x:v>Blocked</x:v>
      </x:c>
      <x:c r="B11" t="n">
        <x:f>IF($B$6="Actual Data",COUNTIFS('Project Plan'!$A$6:$A$105,"Actual Data",'Project Plan'!$M$6:$M$105,A11),COUNTIFS('Project Plan'!$A$6:$A$105,"Example Data",'Project Plan'!$M$6:$M$105,A11))</x:f>
        <x:v>1</x:v>
      </x:c>
      <x:c r="D11" t="str">
        <x:v>3 - Design</x:v>
      </x:c>
      <x:c r="E11" t="n">
        <x:f>IF($B$6="Actual Data",COUNTIFS('Project Plan'!$A$6:$A$105,"Actual Data",'Project Plan'!$C$6:$C$105,D11),COUNTIFS('Project Plan'!$A$6:$A$105,"Example Data",'Project Plan'!$C$6:$C$105,D11))</x:f>
        <x:v>1</x:v>
      </x:c>
    </x:row>
    <x:row r="12">
      <x:c r="A12" t="str">
        <x:v>Completed</x:v>
      </x:c>
      <x:c r="B12" t="n">
        <x:f>IF($B$6="Actual Data",COUNTIFS('Project Plan'!$A$6:$A$105,"Actual Data",'Project Plan'!$M$6:$M$105,A12),COUNTIFS('Project Plan'!$A$6:$A$105,"Example Data",'Project Plan'!$M$6:$M$105,A12))</x:f>
        <x:v>1</x:v>
      </x:c>
      <x:c r="D12" t="str">
        <x:v>4 - Implement</x:v>
      </x:c>
      <x:c r="E12" t="n">
        <x:f>IF($B$6="Actual Data",COUNTIFS('Project Plan'!$A$6:$A$105,"Actual Data",'Project Plan'!$C$6:$C$105,D12),COUNTIFS('Project Plan'!$A$6:$A$105,"Example Data",'Project Plan'!$C$6:$C$105,D12))</x:f>
        <x:v>1</x:v>
      </x:c>
    </x:row>
    <x:row r="13">
      <x:c r="A13" t="str">
        <x:v>N/A</x:v>
      </x:c>
      <x:c r="B13" t="n">
        <x:f>IF($B$6="Actual Data",COUNTIFS('Project Plan'!$A$6:$A$105,"Actual Data",'Project Plan'!$M$6:$M$105,A13),COUNTIFS('Project Plan'!$A$6:$A$105,"Example Data",'Project Plan'!$M$6:$M$105,A13))</x:f>
        <x:v>0</x:v>
      </x:c>
      <x:c r="D13" t="str">
        <x:v>5 - Validate</x:v>
      </x:c>
      <x:c r="E13" t="n">
        <x:f>IF($B$6="Actual Data",COUNTIFS('Project Plan'!$A$6:$A$105,"Actual Data",'Project Plan'!$C$6:$C$105,D13),COUNTIFS('Project Plan'!$A$6:$A$105,"Example Data",'Project Plan'!$C$6:$C$105,D13))</x:f>
        <x:v>1</x:v>
      </x:c>
    </x:row>
    <x:row r="14">
      <x:c r="D14" t="str">
        <x:v>6 - Handover &amp; Improve</x:v>
      </x:c>
      <x:c r="E14" t="n">
        <x:f>IF($B$6="Actual Data",COUNTIFS('Project Plan'!$A$6:$A$105,"Actual Data",'Project Plan'!$C$6:$C$105,D14),COUNTIFS('Project Plan'!$A$6:$A$105,"Example Data",'Project Plan'!$C$6:$C$105,D14))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standard; confirmed current by ISO.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Published climate-action amendment applying to ISO 22000:2018.</x:v>
      </x:c>
      <x:c r="D12" s="30" t="str">
        <x:v>https://www.iso.org/standard/88410.html</x:v>
      </x:c>
    </x:row>
    <x:row r="13">
      <x:c r="A13" s="30" t="str">
        <x:v>Status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Phase</x:v>
      </x:c>
      <x:c r="B14" s="30" t="str">
        <x:v>1 - Initiate</x:v>
      </x:c>
      <x:c r="C14" s="30" t="str"/>
      <x:c r="D14" s="30" t="str"/>
    </x:row>
    <x:row r="15">
      <x:c r="A15" s="30" t="str">
        <x:v>Phase</x:v>
      </x:c>
      <x:c r="B15" s="30" t="str">
        <x:v>2 - Assess</x:v>
      </x:c>
      <x:c r="C15" s="30" t="str"/>
      <x:c r="D15" s="30" t="str"/>
    </x:row>
    <x:row r="16">
      <x:c r="A16" s="30" t="str">
        <x:v>Phase</x:v>
      </x:c>
      <x:c r="B16" s="30" t="str">
        <x:v>3 - Design</x:v>
      </x:c>
      <x:c r="C16" s="30" t="str"/>
      <x:c r="D16" s="30" t="str"/>
    </x:row>
    <x:row r="17">
      <x:c r="A17" s="30" t="str">
        <x:v>Phase</x:v>
      </x:c>
      <x:c r="B17" s="30" t="str">
        <x:v>4 - Implement</x:v>
      </x:c>
      <x:c r="C17" s="30" t="str"/>
      <x:c r="D17" s="30" t="str"/>
    </x:row>
    <x:row r="18">
      <x:c r="A18" s="30" t="str">
        <x:v>Phase</x:v>
      </x:c>
      <x:c r="B18" s="30" t="str">
        <x:v>5 - Validate</x:v>
      </x:c>
      <x:c r="C18" s="30" t="str"/>
      <x:c r="D18" s="30" t="str"/>
    </x:row>
    <x:row r="19">
      <x:c r="A19" s="30" t="str">
        <x:v>Phase</x:v>
      </x:c>
      <x:c r="B19" s="30" t="str">
        <x:v>6 - Handover &amp; Improve</x:v>
      </x:c>
      <x:c r="C19" s="30" t="str"/>
      <x:c r="D19" s="30" t="str"/>
    </x:row>
    <x:row r="20">
      <x:c r="A20" s="30" t="str">
        <x:v>Status</x:v>
      </x:c>
      <x:c r="B20" s="30" t="str">
        <x:v>Not Started</x:v>
      </x:c>
      <x:c r="C20" s="30" t="str"/>
      <x:c r="D20" s="30" t="str"/>
    </x:row>
    <x:row r="21">
      <x:c r="A21" s="30" t="str">
        <x:v>Status</x:v>
      </x:c>
      <x:c r="B21" s="30" t="str">
        <x:v>In Progress</x:v>
      </x:c>
      <x:c r="C21" s="30" t="str"/>
      <x:c r="D21" s="30" t="str"/>
    </x:row>
    <x:row r="22">
      <x:c r="A22" s="30" t="str">
        <x:v>Status</x:v>
      </x:c>
      <x:c r="B22" s="30" t="str">
        <x:v>Blocked</x:v>
      </x:c>
      <x:c r="C22" s="30" t="str"/>
      <x:c r="D22" s="30" t="str"/>
    </x:row>
    <x:row r="23">
      <x:c r="A23" s="30" t="str">
        <x:v>Status</x:v>
      </x:c>
      <x:c r="B23" s="30" t="str">
        <x:v>Completed</x:v>
      </x:c>
      <x:c r="C23" s="30" t="str"/>
      <x:c r="D23" s="30" t="str"/>
    </x:row>
    <x:row r="24">
      <x:c r="A24" s="30" t="str">
        <x:v>Status</x:v>
      </x:c>
      <x:c r="B24" s="30" t="str">
        <x:v>N/A</x:v>
      </x:c>
      <x:c r="C24" s="30" t="str"/>
      <x:c r="D24" s="30" t="str"/>
    </x:row>
    <x:row r="26" ht="30" customHeight="1">
      <x:c r="A26" s="37" t="str">
        <x:v>[Note] Food-safety legal, regulatory, customer, product, allergen, labeling, import/export and sector requirements must be verified for the relevant jurisdiction, products and food-chain activities before controlled use.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FSMS-PLN-001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